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<sst xmlns="http://schemas.openxmlformats.org/spreadsheetml/2006/main" count="154" uniqueCount="129">
  <si>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</si>
  <si>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</si>
  <si>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</si>
  <si>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</si>
  <si>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</si>
  <si>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</si>
  <si>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</si>
  <si>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</si>
  <si>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</si>
  <si>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</si>
  <si>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</si>
  <si>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</si>
  <si>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</si>
  <si>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</si>
  <si>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</si>
  <si>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</si>
  <si>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</si>
  <si>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</si>
  <si>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</si>
  <si>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</si>
  <si>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</si>
  <si>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</si>
  <si>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</si>
  <si>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</si>
  <si>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</si>
  <si>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</si>
  <si>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</si>
  <si>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</si>
  <si>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</si>
  <si>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</si>
  <si>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</si>
  <si>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</si>
  <si>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</si>
  <si>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</si>
  <si>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</si>
  <si>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</si>
  <si>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</si>
  <si>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</si>
  <si>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</si>
  <si>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</si>
  <si>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</si>
  <si>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</si>
  <si>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</si>
  <si>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</si>
  <si>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</si>
  <si>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</si>
  <si>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</si>
  <si>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</si>
  <si>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</si>
  <si>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</si>
  <si>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</si>
  <si>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</si>
  <si>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</si>
  <si>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</si>
  <si>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</si>
  <si>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</si>
  <si>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</si>
  <si>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</si>
  <si>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</si>
  <si>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</si>
  <si>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</si>
  <si>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</si>
  <si>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</si>
  <si>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</si>
  <si>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</si>
  <si>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</si>
  <si>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</si>
  <si>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</si>
  <si>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</si>
  <si>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</si>
  <si>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</si>
  <si>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</si>
  <si>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</si>
  <si>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</si>
  <si>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</si>
  <si>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</si>
  <si>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</si>
  <si>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</si>
  <si>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</si>
  <si>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</si>
  <si>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</si>
  <si>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</si>
  <si>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</si>
  <si>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</si>
  <si>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</si>
  <si>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</si>
  <si>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</si>
  <si>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</si>
  <si>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</si>
  <si>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</si>
  <si>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</si>
  <si>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</si>
  <si>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</si>
  <si>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</si>
  <si>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</si>
  <si>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</si>
  <si>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</si>
  <si>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</si>
  <si>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</si>
  <si>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</si>
  <si>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</si>
  <si>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</si>
  <si>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</si>
  <si>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</si>
  <si>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</si>
  <si>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</si>
  <si>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</si>
  <si>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</si>
  <si>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</si>
  <si>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</si>
  <si>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</si>
  <si>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</si>
  <si>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</si>
  <si>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</si>
  <si>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</si>
  <si>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</si>
  <si>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</si>
  <si>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</si>
  <si>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</si>
  <si>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ТУ ДСА України в м. Київ</t>
  </si>
  <si>
    <t>01133 м.Київ</t>
  </si>
  <si>
    <t>бул.Лесі Українки.26</t>
  </si>
  <si>
    <t/>
  </si>
  <si>
    <t>О.В. Сімановський</t>
  </si>
  <si>
    <t>Ю.Ю. Мельник</t>
  </si>
  <si>
    <t>044-285-19-02</t>
  </si>
  <si>
    <t>044-285-18-72</t>
  </si>
  <si>
    <t>bereslavets@ki.court.gov.ua</t>
  </si>
  <si>
    <t>6 липня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</si>
</sst>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/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&amp;LA4C03E86&amp;C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24343</v>
      </c>
      <c r="D6" s="96">
        <f>SUM(D7,D10,D13,D14,D15,D21,D24,D25,D18,D19,D20)</f>
        <v>34858728.12999998</v>
      </c>
      <c r="E6" s="96">
        <f>SUM(E7,E10,E13,E14,E15,E21,E24,E25,E18,E19,E20)</f>
        <v>21277</v>
      </c>
      <c r="F6" s="96">
        <f>SUM(F7,F10,F13,F14,F15,F21,F24,F25,F18,F19,F20)</f>
        <v>35784363.059999995</v>
      </c>
      <c r="G6" s="96">
        <f>SUM(G7,G10,G13,G14,G15,G21,G24,G25,G18,G19,G20)</f>
        <v>246</v>
      </c>
      <c r="H6" s="96">
        <f>SUM(H7,H10,H13,H14,H15,H21,H24,H25,H18,H19,H20)</f>
        <v>701361.6399999999</v>
      </c>
      <c r="I6" s="96">
        <f>SUM(I7,I10,I13,I14,I15,I21,I24,I25,I18,I19,I20)</f>
        <v>386</v>
      </c>
      <c r="J6" s="96">
        <f>SUM(J7,J10,J13,J14,J15,J21,J24,J25,J18,J19,J20)</f>
        <v>1108856.2400000012</v>
      </c>
      <c r="K6" s="96">
        <f>SUM(K7,K10,K13,K14,K15,K21,K24,K25,K18,K19,K20)</f>
        <v>2526</v>
      </c>
      <c r="L6" s="96">
        <f>SUM(L7,L10,L13,L14,L15,L21,L24,L25,L18,L19,L20)</f>
        <v>1717211.119999998</v>
      </c>
    </row>
    <row r="7" spans="1:12" ht="16.5" customHeight="1">
      <c r="A7" s="87">
        <v>2</v>
      </c>
      <c r="B7" s="90" t="s">
        <v>74</v>
      </c>
      <c r="C7" s="97">
        <v>9052</v>
      </c>
      <c r="D7" s="97">
        <v>23873695.01</v>
      </c>
      <c r="E7" s="97">
        <v>8218</v>
      </c>
      <c r="F7" s="97">
        <v>24397820.18</v>
      </c>
      <c r="G7" s="97">
        <v>76</v>
      </c>
      <c r="H7" s="97">
        <v>557518.15</v>
      </c>
      <c r="I7" s="97">
        <v>110</v>
      </c>
      <c r="J7" s="97">
        <v>935405.670000001</v>
      </c>
      <c r="K7" s="97">
        <v>670</v>
      </c>
      <c r="L7" s="97">
        <v>846664.169999999</v>
      </c>
    </row>
    <row r="8" spans="1:12" ht="16.5" customHeight="1">
      <c r="A8" s="87">
        <v>3</v>
      </c>
      <c r="B8" s="91" t="s">
        <v>75</v>
      </c>
      <c r="C8" s="97">
        <v>6222</v>
      </c>
      <c r="D8" s="97">
        <v>16522071.06</v>
      </c>
      <c r="E8" s="97">
        <v>6133</v>
      </c>
      <c r="F8" s="97">
        <v>16793870.33</v>
      </c>
      <c r="G8" s="97">
        <v>57</v>
      </c>
      <c r="H8" s="97">
        <v>462425.35</v>
      </c>
      <c r="I8" s="97">
        <v>34</v>
      </c>
      <c r="J8" s="97">
        <v>79191.24</v>
      </c>
      <c r="K8" s="97">
        <v>7</v>
      </c>
      <c r="L8" s="97">
        <v>40081.21</v>
      </c>
    </row>
    <row r="9" spans="1:12" ht="16.5" customHeight="1">
      <c r="A9" s="87">
        <v>4</v>
      </c>
      <c r="B9" s="91" t="s">
        <v>76</v>
      </c>
      <c r="C9" s="97">
        <v>2830</v>
      </c>
      <c r="D9" s="97">
        <v>7351623.95000001</v>
      </c>
      <c r="E9" s="97">
        <v>2085</v>
      </c>
      <c r="F9" s="97">
        <v>7603949.85</v>
      </c>
      <c r="G9" s="97">
        <v>19</v>
      </c>
      <c r="H9" s="97">
        <v>95092.8</v>
      </c>
      <c r="I9" s="97">
        <v>76</v>
      </c>
      <c r="J9" s="97">
        <v>856214.430000001</v>
      </c>
      <c r="K9" s="97">
        <v>663</v>
      </c>
      <c r="L9" s="97">
        <v>806582.959999999</v>
      </c>
    </row>
    <row r="10" spans="1:12" ht="19.5" customHeight="1">
      <c r="A10" s="87">
        <v>5</v>
      </c>
      <c r="B10" s="90" t="s">
        <v>77</v>
      </c>
      <c r="C10" s="97">
        <v>5277</v>
      </c>
      <c r="D10" s="97">
        <v>5684809.72</v>
      </c>
      <c r="E10" s="97">
        <v>4773</v>
      </c>
      <c r="F10" s="97">
        <v>6485273.42000001</v>
      </c>
      <c r="G10" s="97">
        <v>65</v>
      </c>
      <c r="H10" s="97">
        <v>84225.56</v>
      </c>
      <c r="I10" s="97">
        <v>147</v>
      </c>
      <c r="J10" s="97">
        <v>135236.97</v>
      </c>
      <c r="K10" s="97">
        <v>336</v>
      </c>
      <c r="L10" s="97">
        <v>283729.8</v>
      </c>
    </row>
    <row r="11" spans="1:12" ht="19.5" customHeight="1">
      <c r="A11" s="87">
        <v>6</v>
      </c>
      <c r="B11" s="91" t="s">
        <v>78</v>
      </c>
      <c r="C11" s="97">
        <v>1017</v>
      </c>
      <c r="D11" s="97">
        <v>2093722</v>
      </c>
      <c r="E11" s="97">
        <v>998</v>
      </c>
      <c r="F11" s="97">
        <v>2541453.2</v>
      </c>
      <c r="G11" s="97">
        <v>5</v>
      </c>
      <c r="H11" s="97">
        <v>13304.94</v>
      </c>
      <c r="I11" s="97">
        <v>14</v>
      </c>
      <c r="J11" s="97">
        <v>22469.7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4260</v>
      </c>
      <c r="D12" s="97">
        <v>3591087.71999998</v>
      </c>
      <c r="E12" s="97">
        <v>3775</v>
      </c>
      <c r="F12" s="97">
        <v>3943820.21999999</v>
      </c>
      <c r="G12" s="97">
        <v>60</v>
      </c>
      <c r="H12" s="97">
        <v>70920.62</v>
      </c>
      <c r="I12" s="97">
        <v>133</v>
      </c>
      <c r="J12" s="97">
        <v>112767.27</v>
      </c>
      <c r="K12" s="97">
        <v>336</v>
      </c>
      <c r="L12" s="97">
        <v>283729.8</v>
      </c>
    </row>
    <row r="13" spans="1:12" ht="15" customHeight="1">
      <c r="A13" s="87">
        <v>8</v>
      </c>
      <c r="B13" s="90" t="s">
        <v>18</v>
      </c>
      <c r="C13" s="97">
        <v>3222</v>
      </c>
      <c r="D13" s="97">
        <v>2691148.48999998</v>
      </c>
      <c r="E13" s="97">
        <v>3096</v>
      </c>
      <c r="F13" s="97">
        <v>2595945.90999999</v>
      </c>
      <c r="G13" s="97">
        <v>90</v>
      </c>
      <c r="H13" s="97">
        <v>40768.2</v>
      </c>
      <c r="I13" s="97">
        <v>24</v>
      </c>
      <c r="J13" s="97">
        <v>16489.6</v>
      </c>
      <c r="K13" s="97">
        <v>19</v>
      </c>
      <c r="L13" s="97">
        <v>15410</v>
      </c>
    </row>
    <row r="14" spans="1:12" ht="15.75" customHeight="1">
      <c r="A14" s="87">
        <v>9</v>
      </c>
      <c r="B14" s="90" t="s">
        <v>19</v>
      </c>
      <c r="C14" s="97">
        <v>42</v>
      </c>
      <c r="D14" s="97">
        <v>135347.55</v>
      </c>
      <c r="E14" s="97">
        <v>38</v>
      </c>
      <c r="F14" s="97">
        <v>163786.93</v>
      </c>
      <c r="G14" s="97">
        <v>4</v>
      </c>
      <c r="H14" s="97">
        <v>14164.83</v>
      </c>
      <c r="I14" s="97"/>
      <c r="J14" s="97"/>
      <c r="K14" s="97">
        <v>1</v>
      </c>
      <c r="L14" s="97">
        <v>840.8</v>
      </c>
    </row>
    <row r="15" spans="1:12" ht="123" customHeight="1">
      <c r="A15" s="87">
        <v>10</v>
      </c>
      <c r="B15" s="90" t="s">
        <v>103</v>
      </c>
      <c r="C15" s="97">
        <v>3705</v>
      </c>
      <c r="D15" s="97">
        <v>1666946.81</v>
      </c>
      <c r="E15" s="97">
        <v>2513</v>
      </c>
      <c r="F15" s="97">
        <v>1284513.22</v>
      </c>
      <c r="G15" s="97">
        <v>9</v>
      </c>
      <c r="H15" s="97">
        <v>3602.6</v>
      </c>
      <c r="I15" s="97"/>
      <c r="J15" s="97"/>
      <c r="K15" s="97">
        <v>1205</v>
      </c>
      <c r="L15" s="97">
        <v>488105.299999999</v>
      </c>
    </row>
    <row r="16" spans="1:12" ht="21" customHeight="1">
      <c r="A16" s="87">
        <v>11</v>
      </c>
      <c r="B16" s="91" t="s">
        <v>78</v>
      </c>
      <c r="C16" s="97">
        <v>205</v>
      </c>
      <c r="D16" s="97">
        <v>214640.5</v>
      </c>
      <c r="E16" s="97">
        <v>197</v>
      </c>
      <c r="F16" s="97">
        <v>203400.55</v>
      </c>
      <c r="G16" s="97"/>
      <c r="H16" s="97"/>
      <c r="I16" s="97"/>
      <c r="J16" s="97"/>
      <c r="K16" s="97">
        <v>8</v>
      </c>
      <c r="L16" s="97">
        <v>8317.5</v>
      </c>
    </row>
    <row r="17" spans="1:12" ht="21" customHeight="1">
      <c r="A17" s="87">
        <v>12</v>
      </c>
      <c r="B17" s="91" t="s">
        <v>79</v>
      </c>
      <c r="C17" s="97">
        <v>3500</v>
      </c>
      <c r="D17" s="97">
        <v>1452306.31</v>
      </c>
      <c r="E17" s="97">
        <v>2316</v>
      </c>
      <c r="F17" s="97">
        <v>1081112.67</v>
      </c>
      <c r="G17" s="97">
        <v>9</v>
      </c>
      <c r="H17" s="97">
        <v>3602.6</v>
      </c>
      <c r="I17" s="97"/>
      <c r="J17" s="97"/>
      <c r="K17" s="97">
        <v>1197</v>
      </c>
      <c r="L17" s="97">
        <v>479787.799999999</v>
      </c>
    </row>
    <row r="18" spans="1:12" ht="21" customHeight="1">
      <c r="A18" s="87">
        <v>13</v>
      </c>
      <c r="B18" s="99" t="s">
        <v>104</v>
      </c>
      <c r="C18" s="97">
        <v>2778</v>
      </c>
      <c r="D18" s="97">
        <v>580883.699999997</v>
      </c>
      <c r="E18" s="97">
        <v>2386</v>
      </c>
      <c r="F18" s="97">
        <v>565953.219999997</v>
      </c>
      <c r="G18" s="97">
        <v>1</v>
      </c>
      <c r="H18" s="97">
        <v>960.5</v>
      </c>
      <c r="I18" s="97">
        <v>104</v>
      </c>
      <c r="J18" s="97">
        <v>21513.8</v>
      </c>
      <c r="K18" s="97">
        <v>285</v>
      </c>
      <c r="L18" s="97">
        <v>61527.3</v>
      </c>
    </row>
    <row r="19" spans="1:12" ht="21" customHeight="1">
      <c r="A19" s="87">
        <v>14</v>
      </c>
      <c r="B19" s="99" t="s">
        <v>105</v>
      </c>
      <c r="C19" s="97">
        <v>134</v>
      </c>
      <c r="D19" s="97">
        <v>13922.36</v>
      </c>
      <c r="E19" s="97">
        <v>125</v>
      </c>
      <c r="F19" s="97">
        <v>13475.56</v>
      </c>
      <c r="G19" s="97"/>
      <c r="H19" s="97"/>
      <c r="I19" s="97">
        <v>1</v>
      </c>
      <c r="J19" s="97">
        <v>210.2</v>
      </c>
      <c r="K19" s="97">
        <v>7</v>
      </c>
      <c r="L19" s="97">
        <v>831.75</v>
      </c>
    </row>
    <row r="20" spans="1:12" ht="29.25" customHeight="1">
      <c r="A20" s="87">
        <v>15</v>
      </c>
      <c r="B20" s="99" t="s">
        <v>109</v>
      </c>
      <c r="C20" s="97">
        <v>4</v>
      </c>
      <c r="D20" s="97">
        <v>1681.6</v>
      </c>
      <c r="E20" s="97">
        <v>4</v>
      </c>
      <c r="F20" s="97">
        <v>1681.6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123</v>
      </c>
      <c r="D21" s="97">
        <f>SUM(D22:D23)</f>
        <v>204617.49</v>
      </c>
      <c r="E21" s="97">
        <f>SUM(E22:E23)</f>
        <v>118</v>
      </c>
      <c r="F21" s="97">
        <f>SUM(F22:F23)</f>
        <v>269686.79000000004</v>
      </c>
      <c r="G21" s="97">
        <f>SUM(G22:G23)</f>
        <v>1</v>
      </c>
      <c r="H21" s="97">
        <f>SUM(H22:H23)</f>
        <v>121.8</v>
      </c>
      <c r="I21" s="97">
        <f>SUM(I22:I23)</f>
        <v>0</v>
      </c>
      <c r="J21" s="97">
        <f>SUM(J22:J23)</f>
        <v>0</v>
      </c>
      <c r="K21" s="97">
        <f>SUM(K22:K23)</f>
        <v>3</v>
      </c>
      <c r="L21" s="97">
        <f>SUM(L22:L23)</f>
        <v>20102</v>
      </c>
    </row>
    <row r="22" spans="1:12" ht="14.25" customHeight="1">
      <c r="A22" s="87">
        <v>17</v>
      </c>
      <c r="B22" s="100" t="s">
        <v>1</v>
      </c>
      <c r="C22" s="97">
        <v>76</v>
      </c>
      <c r="D22" s="97">
        <v>63756</v>
      </c>
      <c r="E22" s="97">
        <v>75</v>
      </c>
      <c r="F22" s="97">
        <v>118104.1</v>
      </c>
      <c r="G22" s="97">
        <v>1</v>
      </c>
      <c r="H22" s="97">
        <v>121.8</v>
      </c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47</v>
      </c>
      <c r="D23" s="97">
        <v>140861.49</v>
      </c>
      <c r="E23" s="97">
        <v>43</v>
      </c>
      <c r="F23" s="97">
        <v>151582.69</v>
      </c>
      <c r="G23" s="97"/>
      <c r="H23" s="97"/>
      <c r="I23" s="97"/>
      <c r="J23" s="97"/>
      <c r="K23" s="97">
        <v>3</v>
      </c>
      <c r="L23" s="97">
        <v>20102</v>
      </c>
    </row>
    <row r="24" spans="1:12" ht="46.5" customHeight="1">
      <c r="A24" s="87">
        <v>19</v>
      </c>
      <c r="B24" s="90" t="s">
        <v>106</v>
      </c>
      <c r="C24" s="97">
        <v>6</v>
      </c>
      <c r="D24" s="97">
        <v>5675.4</v>
      </c>
      <c r="E24" s="97">
        <v>6</v>
      </c>
      <c r="F24" s="97">
        <v>6226.23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197</v>
      </c>
      <c r="D39" s="96">
        <f>SUM(D40,D47,D48,D49)</f>
        <v>213985.87000000002</v>
      </c>
      <c r="E39" s="96">
        <f>SUM(E40,E47,E48,E49)</f>
        <v>186</v>
      </c>
      <c r="F39" s="96">
        <f>SUM(F40,F47,F48,F49)</f>
        <v>201152.82</v>
      </c>
      <c r="G39" s="96">
        <f>SUM(G40,G47,G48,G49)</f>
        <v>0</v>
      </c>
      <c r="H39" s="96">
        <f>SUM(H40,H47,H48,H49)</f>
        <v>0</v>
      </c>
      <c r="I39" s="96">
        <f>SUM(I40,I47,I48,I49)</f>
        <v>1</v>
      </c>
      <c r="J39" s="96">
        <f>SUM(J40,J47,J48,J49)</f>
        <v>840.8</v>
      </c>
      <c r="K39" s="96">
        <f>SUM(K40,K47,K48,K49)</f>
        <v>16</v>
      </c>
      <c r="L39" s="96">
        <f>SUM(L40,L47,L48,L49)</f>
        <v>13452.8</v>
      </c>
    </row>
    <row r="40" spans="1:12" ht="24" customHeight="1">
      <c r="A40" s="87">
        <v>35</v>
      </c>
      <c r="B40" s="90" t="s">
        <v>85</v>
      </c>
      <c r="C40" s="97">
        <f>SUM(C41,C44)</f>
        <v>188</v>
      </c>
      <c r="D40" s="97">
        <f>SUM(D41,D44)</f>
        <v>206208.47</v>
      </c>
      <c r="E40" s="97">
        <f>SUM(E41,E44)</f>
        <v>177</v>
      </c>
      <c r="F40" s="97">
        <f>SUM(F41,F44)</f>
        <v>194744.81</v>
      </c>
      <c r="G40" s="97">
        <f>SUM(G41,G44)</f>
        <v>0</v>
      </c>
      <c r="H40" s="97">
        <f>SUM(H41,H44)</f>
        <v>0</v>
      </c>
      <c r="I40" s="97">
        <f>SUM(I41,I44)</f>
        <v>1</v>
      </c>
      <c r="J40" s="97">
        <f>SUM(J41,J44)</f>
        <v>840.8</v>
      </c>
      <c r="K40" s="97">
        <f>SUM(K41,K44)</f>
        <v>16</v>
      </c>
      <c r="L40" s="97">
        <f>SUM(L41,L44)</f>
        <v>13452.8</v>
      </c>
    </row>
    <row r="41" spans="1:12" ht="19.5" customHeight="1">
      <c r="A41" s="87">
        <v>36</v>
      </c>
      <c r="B41" s="90" t="s">
        <v>86</v>
      </c>
      <c r="C41" s="97">
        <v>31</v>
      </c>
      <c r="D41" s="97">
        <v>60140.47</v>
      </c>
      <c r="E41" s="97">
        <v>25</v>
      </c>
      <c r="F41" s="97">
        <v>58592.11</v>
      </c>
      <c r="G41" s="97"/>
      <c r="H41" s="97"/>
      <c r="I41" s="97">
        <v>1</v>
      </c>
      <c r="J41" s="97">
        <v>840.8</v>
      </c>
      <c r="K41" s="97">
        <v>5</v>
      </c>
      <c r="L41" s="97">
        <v>4204</v>
      </c>
    </row>
    <row r="42" spans="1:12" ht="16.5" customHeight="1">
      <c r="A42" s="87">
        <v>37</v>
      </c>
      <c r="B42" s="91" t="s">
        <v>87</v>
      </c>
      <c r="C42" s="97">
        <v>4</v>
      </c>
      <c r="D42" s="97">
        <v>9268.61</v>
      </c>
      <c r="E42" s="97">
        <v>3</v>
      </c>
      <c r="F42" s="97">
        <v>7166.61</v>
      </c>
      <c r="G42" s="97"/>
      <c r="H42" s="97"/>
      <c r="I42" s="97">
        <v>1</v>
      </c>
      <c r="J42" s="97">
        <v>840.8</v>
      </c>
      <c r="K42" s="97"/>
      <c r="L42" s="97"/>
    </row>
    <row r="43" spans="1:12" ht="16.5" customHeight="1">
      <c r="A43" s="87">
        <v>38</v>
      </c>
      <c r="B43" s="91" t="s">
        <v>76</v>
      </c>
      <c r="C43" s="97">
        <v>27</v>
      </c>
      <c r="D43" s="97">
        <v>50871.86</v>
      </c>
      <c r="E43" s="97">
        <v>22</v>
      </c>
      <c r="F43" s="97">
        <v>51425.5</v>
      </c>
      <c r="G43" s="97"/>
      <c r="H43" s="97"/>
      <c r="I43" s="97"/>
      <c r="J43" s="97"/>
      <c r="K43" s="97">
        <v>5</v>
      </c>
      <c r="L43" s="97">
        <v>4204</v>
      </c>
    </row>
    <row r="44" spans="1:12" ht="21" customHeight="1">
      <c r="A44" s="87">
        <v>39</v>
      </c>
      <c r="B44" s="90" t="s">
        <v>88</v>
      </c>
      <c r="C44" s="97">
        <v>157</v>
      </c>
      <c r="D44" s="97">
        <v>146068</v>
      </c>
      <c r="E44" s="97">
        <v>152</v>
      </c>
      <c r="F44" s="97">
        <v>136152.7</v>
      </c>
      <c r="G44" s="97"/>
      <c r="H44" s="97"/>
      <c r="I44" s="97"/>
      <c r="J44" s="97"/>
      <c r="K44" s="97">
        <v>11</v>
      </c>
      <c r="L44" s="97">
        <v>9248.8</v>
      </c>
    </row>
    <row r="45" spans="1:12" ht="30" customHeight="1">
      <c r="A45" s="87">
        <v>40</v>
      </c>
      <c r="B45" s="91" t="s">
        <v>89</v>
      </c>
      <c r="C45" s="97">
        <v>7</v>
      </c>
      <c r="D45" s="97">
        <v>14714</v>
      </c>
      <c r="E45" s="97">
        <v>7</v>
      </c>
      <c r="F45" s="97">
        <v>27985.9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150</v>
      </c>
      <c r="D46" s="97">
        <v>131354</v>
      </c>
      <c r="E46" s="97">
        <v>145</v>
      </c>
      <c r="F46" s="97">
        <v>108166.8</v>
      </c>
      <c r="G46" s="97"/>
      <c r="H46" s="97"/>
      <c r="I46" s="97"/>
      <c r="J46" s="97"/>
      <c r="K46" s="97">
        <v>11</v>
      </c>
      <c r="L46" s="97">
        <v>9248.8</v>
      </c>
    </row>
    <row r="47" spans="1:12" ht="45" customHeight="1">
      <c r="A47" s="87">
        <v>42</v>
      </c>
      <c r="B47" s="90" t="s">
        <v>90</v>
      </c>
      <c r="C47" s="97">
        <v>1</v>
      </c>
      <c r="D47" s="97">
        <v>1261.2</v>
      </c>
      <c r="E47" s="97">
        <v>1</v>
      </c>
      <c r="F47" s="97">
        <v>1261.2</v>
      </c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>
        <v>1</v>
      </c>
      <c r="D48" s="97">
        <v>2102</v>
      </c>
      <c r="E48" s="97">
        <v>1</v>
      </c>
      <c r="F48" s="97">
        <v>384.2</v>
      </c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7</v>
      </c>
      <c r="D49" s="97">
        <v>4414.2</v>
      </c>
      <c r="E49" s="97">
        <v>7</v>
      </c>
      <c r="F49" s="97">
        <v>4762.61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625</v>
      </c>
      <c r="D50" s="96">
        <f>SUM(D51:D54)</f>
        <v>12513.95999999999</v>
      </c>
      <c r="E50" s="96">
        <f>SUM(E51:E54)</f>
        <v>626</v>
      </c>
      <c r="F50" s="96">
        <f>SUM(F51:F54)</f>
        <v>21637.999999999993</v>
      </c>
      <c r="G50" s="96">
        <f>SUM(G51:G54)</f>
        <v>0</v>
      </c>
      <c r="H50" s="96">
        <f>SUM(H51:H54)</f>
        <v>0</v>
      </c>
      <c r="I50" s="96">
        <f>SUM(I51:I54)</f>
        <v>10</v>
      </c>
      <c r="J50" s="96">
        <f>SUM(J51:J54)</f>
        <v>483.49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307</v>
      </c>
      <c r="D51" s="97">
        <v>6640.31</v>
      </c>
      <c r="E51" s="97">
        <v>308</v>
      </c>
      <c r="F51" s="97">
        <v>9233.27</v>
      </c>
      <c r="G51" s="97"/>
      <c r="H51" s="97"/>
      <c r="I51" s="97">
        <v>10</v>
      </c>
      <c r="J51" s="97">
        <v>483.49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60</v>
      </c>
      <c r="D52" s="97">
        <v>3846.66</v>
      </c>
      <c r="E52" s="97">
        <v>60</v>
      </c>
      <c r="F52" s="97">
        <v>10176.13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254</v>
      </c>
      <c r="D53" s="97">
        <v>1944.99999999999</v>
      </c>
      <c r="E53" s="97">
        <v>254</v>
      </c>
      <c r="F53" s="97">
        <v>1990.02999999999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4</v>
      </c>
      <c r="D54" s="97">
        <v>81.99</v>
      </c>
      <c r="E54" s="97">
        <v>4</v>
      </c>
      <c r="F54" s="97">
        <v>238.57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16177</v>
      </c>
      <c r="D55" s="96">
        <v>6752520.00000016</v>
      </c>
      <c r="E55" s="96">
        <v>8330</v>
      </c>
      <c r="F55" s="96">
        <v>3582428.85000005</v>
      </c>
      <c r="G55" s="96"/>
      <c r="H55" s="96"/>
      <c r="I55" s="96">
        <v>16058</v>
      </c>
      <c r="J55" s="96">
        <v>6894524.74000016</v>
      </c>
      <c r="K55" s="97">
        <v>119</v>
      </c>
      <c r="L55" s="96">
        <v>62038.2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41342</v>
      </c>
      <c r="D56" s="96">
        <f t="shared" si="0"/>
        <v>41837747.96000014</v>
      </c>
      <c r="E56" s="96">
        <f t="shared" si="0"/>
        <v>30419</v>
      </c>
      <c r="F56" s="96">
        <f t="shared" si="0"/>
        <v>39589582.73000005</v>
      </c>
      <c r="G56" s="96">
        <f t="shared" si="0"/>
        <v>246</v>
      </c>
      <c r="H56" s="96">
        <f t="shared" si="0"/>
        <v>701361.6399999999</v>
      </c>
      <c r="I56" s="96">
        <f t="shared" si="0"/>
        <v>16455</v>
      </c>
      <c r="J56" s="96">
        <f t="shared" si="0"/>
        <v>8004705.270000162</v>
      </c>
      <c r="K56" s="96">
        <f t="shared" si="0"/>
        <v>2661</v>
      </c>
      <c r="L56" s="96">
        <f t="shared" si="0"/>
        <v>1792702.119999998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&amp;LA4C03E86&amp;CФорма № Зведений- 10, Підрозділ: ТУ ДСА України в м. Київ,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2654</v>
      </c>
      <c r="F4" s="93">
        <f>SUM(F5:F25)</f>
        <v>1759693.7699999986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248</v>
      </c>
      <c r="F5" s="95">
        <v>296161.05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</v>
      </c>
      <c r="F6" s="95">
        <v>3679.8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868</v>
      </c>
      <c r="F7" s="95">
        <v>566801.45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24</v>
      </c>
      <c r="F9" s="95">
        <v>13782.7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11</v>
      </c>
      <c r="F10" s="95">
        <v>39244.37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34</v>
      </c>
      <c r="F11" s="95">
        <v>57285.3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840.8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134</v>
      </c>
      <c r="F13" s="95">
        <v>124898.99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69</v>
      </c>
      <c r="F14" s="95">
        <v>58034.16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24</v>
      </c>
      <c r="F16" s="95">
        <v>10894.2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90</v>
      </c>
      <c r="F17" s="95">
        <v>99815.15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3</v>
      </c>
      <c r="F18" s="95">
        <v>2522.4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1140</v>
      </c>
      <c r="F23" s="95">
        <v>459398.399999999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4</v>
      </c>
      <c r="F24" s="95">
        <v>26335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&amp;LA4C03E86&amp;CФорма № Зведений- 10, Підрозділ: ТУ ДСА України в м. Київ,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2020-08-06T12:52:57Z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Зведений- 10_10026_2.2020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A4C03E86</vt:lpwstr>
  </property>
  <property fmtid="{D5CDD505-2E9C-101B-9397-08002B2CF9AE}" pid="10" name="Підрозд">
    <vt:lpwstr>ТУ ДСА України в м. Київ</vt:lpwstr>
  </property>
  <property fmtid="{D5CDD505-2E9C-101B-9397-08002B2CF9AE}" pid="11" name="ПідрозділDB">
    <vt:i4>0</vt:i4>
  </property>
  <property fmtid="{D5CDD505-2E9C-101B-9397-08002B2CF9AE}" pid="12" name="Підрозділ">
    <vt:i4>168172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