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<sst xmlns="http://schemas.openxmlformats.org/spreadsheetml/2006/main" count="154" uniqueCount="129">
  <si>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</si>
  <si>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</si>
  <si>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</si>
  <si>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</si>
  <si>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</si>
  <si>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</si>
  <si>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</si>
  <si>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</si>
  <si>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</si>
  <si>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</si>
  <si>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</si>
  <si>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</si>
  <si>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</si>
  <si>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</si>
  <si>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</si>
  <si>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</si>
  <si>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</si>
  <si>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</si>
  <si>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</si>
  <si>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</si>
  <si>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</si>
  <si>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</si>
  <si>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</si>
  <si>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</si>
  <si>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</si>
  <si>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</si>
  <si>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</si>
  <si>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</si>
  <si>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</si>
  <si>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</si>
  <si>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</si>
  <si>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</si>
  <si>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</si>
  <si>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</si>
  <si>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</si>
  <si>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</si>
  <si>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</si>
  <si>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</si>
  <si>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</si>
  <si>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</si>
  <si>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</si>
  <si>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</si>
  <si>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</si>
  <si>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</si>
  <si>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</si>
  <si>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</si>
  <si>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</si>
  <si>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</si>
  <si>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</si>
  <si>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</si>
  <si>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</si>
  <si>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</si>
  <si>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</si>
  <si>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</si>
  <si>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</si>
  <si>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</si>
  <si>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</si>
  <si>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</si>
  <si>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</si>
  <si>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</si>
  <si>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</si>
  <si>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</si>
  <si>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</si>
  <si>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</si>
  <si>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</si>
  <si>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</si>
  <si>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</si>
  <si>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</si>
  <si>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</si>
  <si>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</si>
  <si>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</si>
  <si>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</si>
  <si>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</si>
  <si>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</si>
  <si>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</si>
  <si>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</si>
  <si>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</si>
  <si>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</si>
  <si>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</si>
  <si>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</si>
  <si>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</si>
  <si>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</si>
  <si>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</si>
  <si>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</si>
  <si>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</si>
  <si>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</si>
  <si>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</si>
  <si>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</si>
  <si>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</si>
  <si>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</si>
  <si>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</si>
  <si>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</si>
  <si>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</si>
  <si>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</si>
  <si>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</si>
  <si>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</si>
  <si>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</si>
  <si>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</si>
  <si>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</si>
  <si>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</si>
  <si>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</si>
  <si>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</si>
  <si>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</si>
  <si>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</si>
  <si>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</si>
  <si>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</si>
  <si>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</si>
  <si>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</si>
  <si>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</si>
  <si>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</si>
  <si>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</si>
  <si>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</si>
  <si>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</si>
  <si>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</si>
  <si>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</si>
  <si>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</si>
  <si>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</si>
  <si>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</si>
  <si>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</si>
  <si>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ТУ ДСА України в м. Київ</t>
  </si>
  <si>
    <t>01133м. Київ</t>
  </si>
  <si>
    <t>бульвар Лесі Українки.26</t>
  </si>
  <si>
    <t/>
  </si>
  <si>
    <t>О.В. Сімановський</t>
  </si>
  <si>
    <t>Ю.Ю. Мельник</t>
  </si>
  <si>
    <t>044-285-18-72</t>
  </si>
  <si>
    <t>044-285-19-02</t>
  </si>
  <si>
    <t>bereslavets@ki.court.gov.ua</t>
  </si>
  <si>
    <t>13 січня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</si>
</sst>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/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&amp;L4F4183ED&amp;C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56680</v>
      </c>
      <c r="D6" s="96">
        <f>SUM(D7,D10,D13,D14,D15,D21,D24,D25,D18,D19,D20)</f>
        <v>80915979.31999987</v>
      </c>
      <c r="E6" s="96">
        <f>SUM(E7,E10,E13,E14,E15,E21,E24,E25,E18,E19,E20)</f>
        <v>49538</v>
      </c>
      <c r="F6" s="96">
        <f>SUM(F7,F10,F13,F14,F15,F21,F24,F25,F18,F19,F20)</f>
        <v>80037798.25999996</v>
      </c>
      <c r="G6" s="96">
        <f>SUM(G7,G10,G13,G14,G15,G21,G24,G25,G18,G19,G20)</f>
        <v>524</v>
      </c>
      <c r="H6" s="96">
        <f>SUM(H7,H10,H13,H14,H15,H21,H24,H25,H18,H19,H20)</f>
        <v>1054589.67</v>
      </c>
      <c r="I6" s="96">
        <f>SUM(I7,I10,I13,I14,I15,I21,I24,I25,I18,I19,I20)</f>
        <v>954</v>
      </c>
      <c r="J6" s="96">
        <f>SUM(J7,J10,J13,J14,J15,J21,J24,J25,J18,J19,J20)</f>
        <v>1714633.7399999988</v>
      </c>
      <c r="K6" s="96">
        <f>SUM(K7,K10,K13,K14,K15,K21,K24,K25,K18,K19,K20)</f>
        <v>5924</v>
      </c>
      <c r="L6" s="96">
        <f>SUM(L7,L10,L13,L14,L15,L21,L24,L25,L18,L19,L20)</f>
        <v>4050754.4699999983</v>
      </c>
    </row>
    <row r="7" spans="1:12" ht="16.5" customHeight="1">
      <c r="A7" s="87">
        <v>2</v>
      </c>
      <c r="B7" s="90" t="s">
        <v>74</v>
      </c>
      <c r="C7" s="97">
        <v>21182</v>
      </c>
      <c r="D7" s="97">
        <v>55129549.8099997</v>
      </c>
      <c r="E7" s="97">
        <v>19268</v>
      </c>
      <c r="F7" s="97">
        <v>53171415.9999999</v>
      </c>
      <c r="G7" s="97">
        <v>139</v>
      </c>
      <c r="H7" s="97">
        <v>741047.08</v>
      </c>
      <c r="I7" s="97">
        <v>339</v>
      </c>
      <c r="J7" s="97">
        <v>1317896.42</v>
      </c>
      <c r="K7" s="97">
        <v>1515</v>
      </c>
      <c r="L7" s="97">
        <v>1917924.49999999</v>
      </c>
    </row>
    <row r="8" spans="1:12" ht="16.5" customHeight="1">
      <c r="A8" s="87">
        <v>3</v>
      </c>
      <c r="B8" s="91" t="s">
        <v>75</v>
      </c>
      <c r="C8" s="97">
        <v>14848</v>
      </c>
      <c r="D8" s="97">
        <v>38505364.61</v>
      </c>
      <c r="E8" s="97">
        <v>14686</v>
      </c>
      <c r="F8" s="97">
        <v>36935725.61</v>
      </c>
      <c r="G8" s="97">
        <v>91</v>
      </c>
      <c r="H8" s="97">
        <v>528052.06</v>
      </c>
      <c r="I8" s="97">
        <v>70</v>
      </c>
      <c r="J8" s="97">
        <v>172913.5</v>
      </c>
      <c r="K8" s="97">
        <v>15</v>
      </c>
      <c r="L8" s="97">
        <v>56971.77</v>
      </c>
    </row>
    <row r="9" spans="1:12" ht="16.5" customHeight="1">
      <c r="A9" s="87">
        <v>4</v>
      </c>
      <c r="B9" s="91" t="s">
        <v>76</v>
      </c>
      <c r="C9" s="97">
        <v>6334</v>
      </c>
      <c r="D9" s="97">
        <v>16624185.2000001</v>
      </c>
      <c r="E9" s="97">
        <v>4582</v>
      </c>
      <c r="F9" s="97">
        <v>16235690.39</v>
      </c>
      <c r="G9" s="97">
        <v>48</v>
      </c>
      <c r="H9" s="97">
        <v>212995.02</v>
      </c>
      <c r="I9" s="97">
        <v>269</v>
      </c>
      <c r="J9" s="97">
        <v>1144982.92</v>
      </c>
      <c r="K9" s="97">
        <v>1500</v>
      </c>
      <c r="L9" s="97">
        <v>1860952.72999999</v>
      </c>
    </row>
    <row r="10" spans="1:12" ht="19.5" customHeight="1">
      <c r="A10" s="87">
        <v>5</v>
      </c>
      <c r="B10" s="90" t="s">
        <v>77</v>
      </c>
      <c r="C10" s="97">
        <v>12311</v>
      </c>
      <c r="D10" s="97">
        <v>13428789.6300001</v>
      </c>
      <c r="E10" s="97">
        <v>11116</v>
      </c>
      <c r="F10" s="97">
        <v>15360167.56</v>
      </c>
      <c r="G10" s="97">
        <v>124</v>
      </c>
      <c r="H10" s="97">
        <v>141089.86</v>
      </c>
      <c r="I10" s="97">
        <v>349</v>
      </c>
      <c r="J10" s="97">
        <v>318978.819999999</v>
      </c>
      <c r="K10" s="97">
        <v>819</v>
      </c>
      <c r="L10" s="97">
        <v>709698.999999999</v>
      </c>
    </row>
    <row r="11" spans="1:12" ht="19.5" customHeight="1">
      <c r="A11" s="87">
        <v>6</v>
      </c>
      <c r="B11" s="91" t="s">
        <v>78</v>
      </c>
      <c r="C11" s="97">
        <v>2432</v>
      </c>
      <c r="D11" s="97">
        <v>5070574.4</v>
      </c>
      <c r="E11" s="97">
        <v>2383</v>
      </c>
      <c r="F11" s="97">
        <v>6197158.52</v>
      </c>
      <c r="G11" s="97">
        <v>9</v>
      </c>
      <c r="H11" s="97">
        <v>19520.44</v>
      </c>
      <c r="I11" s="97">
        <v>38</v>
      </c>
      <c r="J11" s="97">
        <v>59843.85</v>
      </c>
      <c r="K11" s="97">
        <v>5</v>
      </c>
      <c r="L11" s="97">
        <v>10510</v>
      </c>
    </row>
    <row r="12" spans="1:12" ht="19.5" customHeight="1">
      <c r="A12" s="87">
        <v>7</v>
      </c>
      <c r="B12" s="91" t="s">
        <v>79</v>
      </c>
      <c r="C12" s="97">
        <v>9879</v>
      </c>
      <c r="D12" s="97">
        <v>8358215.23000011</v>
      </c>
      <c r="E12" s="97">
        <v>8733</v>
      </c>
      <c r="F12" s="97">
        <v>9163009.04000008</v>
      </c>
      <c r="G12" s="97">
        <v>115</v>
      </c>
      <c r="H12" s="97">
        <v>121569.42</v>
      </c>
      <c r="I12" s="97">
        <v>311</v>
      </c>
      <c r="J12" s="97">
        <v>259134.97</v>
      </c>
      <c r="K12" s="97">
        <v>814</v>
      </c>
      <c r="L12" s="97">
        <v>699188.999999999</v>
      </c>
    </row>
    <row r="13" spans="1:12" ht="15" customHeight="1">
      <c r="A13" s="87">
        <v>8</v>
      </c>
      <c r="B13" s="90" t="s">
        <v>18</v>
      </c>
      <c r="C13" s="97">
        <v>7482</v>
      </c>
      <c r="D13" s="97">
        <v>6274851.49000004</v>
      </c>
      <c r="E13" s="97">
        <v>7154</v>
      </c>
      <c r="F13" s="97">
        <v>6163163.75000004</v>
      </c>
      <c r="G13" s="97">
        <v>217</v>
      </c>
      <c r="H13" s="97">
        <v>100033.1</v>
      </c>
      <c r="I13" s="97">
        <v>49</v>
      </c>
      <c r="J13" s="97">
        <v>32608</v>
      </c>
      <c r="K13" s="97">
        <v>66</v>
      </c>
      <c r="L13" s="97">
        <v>52789.4</v>
      </c>
    </row>
    <row r="14" spans="1:12" ht="15.75" customHeight="1">
      <c r="A14" s="87">
        <v>9</v>
      </c>
      <c r="B14" s="90" t="s">
        <v>19</v>
      </c>
      <c r="C14" s="97">
        <v>89</v>
      </c>
      <c r="D14" s="97">
        <v>342127.74</v>
      </c>
      <c r="E14" s="97">
        <v>79</v>
      </c>
      <c r="F14" s="97">
        <v>408681.58</v>
      </c>
      <c r="G14" s="97">
        <v>11</v>
      </c>
      <c r="H14" s="97">
        <v>58175.13</v>
      </c>
      <c r="I14" s="97"/>
      <c r="J14" s="97"/>
      <c r="K14" s="97">
        <v>1</v>
      </c>
      <c r="L14" s="97">
        <v>840.8</v>
      </c>
    </row>
    <row r="15" spans="1:12" ht="123" customHeight="1">
      <c r="A15" s="87">
        <v>10</v>
      </c>
      <c r="B15" s="90" t="s">
        <v>103</v>
      </c>
      <c r="C15" s="97">
        <v>8740</v>
      </c>
      <c r="D15" s="97">
        <v>3897799.41000006</v>
      </c>
      <c r="E15" s="97">
        <v>5928</v>
      </c>
      <c r="F15" s="97">
        <v>2945706.13</v>
      </c>
      <c r="G15" s="97">
        <v>26</v>
      </c>
      <c r="H15" s="97">
        <v>11553</v>
      </c>
      <c r="I15" s="97">
        <v>1</v>
      </c>
      <c r="J15" s="97">
        <v>420.4</v>
      </c>
      <c r="K15" s="97">
        <v>2846</v>
      </c>
      <c r="L15" s="97">
        <v>1177981.70000001</v>
      </c>
    </row>
    <row r="16" spans="1:12" ht="21" customHeight="1">
      <c r="A16" s="87">
        <v>11</v>
      </c>
      <c r="B16" s="91" t="s">
        <v>78</v>
      </c>
      <c r="C16" s="97">
        <v>380</v>
      </c>
      <c r="D16" s="97">
        <v>398565.5</v>
      </c>
      <c r="E16" s="97">
        <v>353</v>
      </c>
      <c r="F16" s="97">
        <v>372889.74</v>
      </c>
      <c r="G16" s="97"/>
      <c r="H16" s="97"/>
      <c r="I16" s="97"/>
      <c r="J16" s="97"/>
      <c r="K16" s="97">
        <v>28</v>
      </c>
      <c r="L16" s="97">
        <v>29337.5</v>
      </c>
    </row>
    <row r="17" spans="1:12" ht="21" customHeight="1">
      <c r="A17" s="87">
        <v>12</v>
      </c>
      <c r="B17" s="91" t="s">
        <v>79</v>
      </c>
      <c r="C17" s="97">
        <v>8360</v>
      </c>
      <c r="D17" s="97">
        <v>3499233.91000005</v>
      </c>
      <c r="E17" s="97">
        <v>5575</v>
      </c>
      <c r="F17" s="97">
        <v>2572816.39</v>
      </c>
      <c r="G17" s="97">
        <v>26</v>
      </c>
      <c r="H17" s="97">
        <v>11553</v>
      </c>
      <c r="I17" s="97">
        <v>1</v>
      </c>
      <c r="J17" s="97">
        <v>420.4</v>
      </c>
      <c r="K17" s="97">
        <v>2818</v>
      </c>
      <c r="L17" s="97">
        <v>1148644.20000001</v>
      </c>
    </row>
    <row r="18" spans="1:12" ht="21" customHeight="1">
      <c r="A18" s="87">
        <v>13</v>
      </c>
      <c r="B18" s="99" t="s">
        <v>104</v>
      </c>
      <c r="C18" s="97">
        <v>6253</v>
      </c>
      <c r="D18" s="97">
        <v>1311229.20000001</v>
      </c>
      <c r="E18" s="97">
        <v>5394</v>
      </c>
      <c r="F18" s="97">
        <v>1282675.81000001</v>
      </c>
      <c r="G18" s="97">
        <v>5</v>
      </c>
      <c r="H18" s="97">
        <v>1728.9</v>
      </c>
      <c r="I18" s="97">
        <v>210</v>
      </c>
      <c r="J18" s="97">
        <v>43487</v>
      </c>
      <c r="K18" s="97">
        <v>662</v>
      </c>
      <c r="L18" s="97">
        <v>140279.9</v>
      </c>
    </row>
    <row r="19" spans="1:12" ht="21" customHeight="1">
      <c r="A19" s="87">
        <v>14</v>
      </c>
      <c r="B19" s="99" t="s">
        <v>105</v>
      </c>
      <c r="C19" s="97">
        <v>309</v>
      </c>
      <c r="D19" s="97">
        <v>32314.86</v>
      </c>
      <c r="E19" s="97">
        <v>294</v>
      </c>
      <c r="F19" s="97">
        <v>33409.81</v>
      </c>
      <c r="G19" s="97"/>
      <c r="H19" s="97"/>
      <c r="I19" s="97">
        <v>6</v>
      </c>
      <c r="J19" s="97">
        <v>1243.1</v>
      </c>
      <c r="K19" s="97">
        <v>8</v>
      </c>
      <c r="L19" s="97">
        <v>936.85</v>
      </c>
    </row>
    <row r="20" spans="1:12" ht="29.25" customHeight="1">
      <c r="A20" s="87">
        <v>15</v>
      </c>
      <c r="B20" s="99" t="s">
        <v>109</v>
      </c>
      <c r="C20" s="97">
        <v>5</v>
      </c>
      <c r="D20" s="97">
        <v>2102</v>
      </c>
      <c r="E20" s="97">
        <v>5</v>
      </c>
      <c r="F20" s="97">
        <v>2102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301</v>
      </c>
      <c r="D21" s="97">
        <f>SUM(D22:D23)</f>
        <v>489017.38</v>
      </c>
      <c r="E21" s="97">
        <f>SUM(E22:E23)</f>
        <v>292</v>
      </c>
      <c r="F21" s="97">
        <f>SUM(F22:F23)</f>
        <v>658453.09</v>
      </c>
      <c r="G21" s="97">
        <f>SUM(G22:G23)</f>
        <v>2</v>
      </c>
      <c r="H21" s="97">
        <f>SUM(H22:H23)</f>
        <v>962.6</v>
      </c>
      <c r="I21" s="97">
        <f>SUM(I22:I23)</f>
        <v>0</v>
      </c>
      <c r="J21" s="97">
        <f>SUM(J22:J23)</f>
        <v>0</v>
      </c>
      <c r="K21" s="97">
        <f>SUM(K22:K23)</f>
        <v>7</v>
      </c>
      <c r="L21" s="97">
        <f>SUM(L22:L23)</f>
        <v>50302.32</v>
      </c>
    </row>
    <row r="22" spans="1:12" ht="14.25" customHeight="1">
      <c r="A22" s="87">
        <v>17</v>
      </c>
      <c r="B22" s="100" t="s">
        <v>1</v>
      </c>
      <c r="C22" s="97">
        <v>191</v>
      </c>
      <c r="D22" s="97">
        <v>161288.8</v>
      </c>
      <c r="E22" s="97">
        <v>190</v>
      </c>
      <c r="F22" s="97">
        <v>322545.3</v>
      </c>
      <c r="G22" s="97">
        <v>2</v>
      </c>
      <c r="H22" s="97">
        <v>962.6</v>
      </c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110</v>
      </c>
      <c r="D23" s="97">
        <v>327728.58</v>
      </c>
      <c r="E23" s="97">
        <v>102</v>
      </c>
      <c r="F23" s="97">
        <v>335907.79</v>
      </c>
      <c r="G23" s="97"/>
      <c r="H23" s="97"/>
      <c r="I23" s="97"/>
      <c r="J23" s="97"/>
      <c r="K23" s="97">
        <v>7</v>
      </c>
      <c r="L23" s="97">
        <v>50302.32</v>
      </c>
    </row>
    <row r="24" spans="1:12" ht="46.5" customHeight="1">
      <c r="A24" s="87">
        <v>19</v>
      </c>
      <c r="B24" s="90" t="s">
        <v>106</v>
      </c>
      <c r="C24" s="97">
        <v>8</v>
      </c>
      <c r="D24" s="97">
        <v>8197.8</v>
      </c>
      <c r="E24" s="97">
        <v>8</v>
      </c>
      <c r="F24" s="97">
        <v>12022.53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750</v>
      </c>
      <c r="D39" s="96">
        <f>SUM(D40,D47,D48,D49)</f>
        <v>720199.419999999</v>
      </c>
      <c r="E39" s="96">
        <f>SUM(E40,E47,E48,E49)</f>
        <v>704</v>
      </c>
      <c r="F39" s="96">
        <f>SUM(F40,F47,F48,F49)</f>
        <v>584232.7899999999</v>
      </c>
      <c r="G39" s="96">
        <f>SUM(G40,G47,G48,G49)</f>
        <v>2</v>
      </c>
      <c r="H39" s="96">
        <f>SUM(H40,H47,H48,H49)</f>
        <v>2942.8</v>
      </c>
      <c r="I39" s="96">
        <f>SUM(I40,I47,I48,I49)</f>
        <v>13</v>
      </c>
      <c r="J39" s="96">
        <f>SUM(J40,J47,J48,J49)</f>
        <v>10026.619999999999</v>
      </c>
      <c r="K39" s="96">
        <f>SUM(K40,K47,K48,K49)</f>
        <v>53</v>
      </c>
      <c r="L39" s="96">
        <f>SUM(L40,L47,L48,L49)</f>
        <v>44352.200000000004</v>
      </c>
    </row>
    <row r="40" spans="1:12" ht="24" customHeight="1">
      <c r="A40" s="87">
        <v>35</v>
      </c>
      <c r="B40" s="90" t="s">
        <v>85</v>
      </c>
      <c r="C40" s="97">
        <f>SUM(C41,C44)</f>
        <v>725</v>
      </c>
      <c r="D40" s="97">
        <f>SUM(D41,D44)</f>
        <v>701701.819999999</v>
      </c>
      <c r="E40" s="97">
        <f>SUM(E41,E44)</f>
        <v>681</v>
      </c>
      <c r="F40" s="97">
        <f>SUM(F41,F44)</f>
        <v>569206.98</v>
      </c>
      <c r="G40" s="97">
        <f>SUM(G41,G44)</f>
        <v>2</v>
      </c>
      <c r="H40" s="97">
        <f>SUM(H41,H44)</f>
        <v>2942.8</v>
      </c>
      <c r="I40" s="97">
        <f>SUM(I41,I44)</f>
        <v>12</v>
      </c>
      <c r="J40" s="97">
        <f>SUM(J41,J44)</f>
        <v>9185.82</v>
      </c>
      <c r="K40" s="97">
        <f>SUM(K41,K44)</f>
        <v>52</v>
      </c>
      <c r="L40" s="97">
        <f>SUM(L41,L44)</f>
        <v>42880.8</v>
      </c>
    </row>
    <row r="41" spans="1:12" ht="19.5" customHeight="1">
      <c r="A41" s="87">
        <v>36</v>
      </c>
      <c r="B41" s="90" t="s">
        <v>86</v>
      </c>
      <c r="C41" s="97">
        <v>60</v>
      </c>
      <c r="D41" s="97">
        <v>98238.62</v>
      </c>
      <c r="E41" s="97">
        <v>53</v>
      </c>
      <c r="F41" s="97">
        <v>101741.46</v>
      </c>
      <c r="G41" s="97"/>
      <c r="H41" s="97"/>
      <c r="I41" s="97">
        <v>2</v>
      </c>
      <c r="J41" s="97">
        <v>1681.6</v>
      </c>
      <c r="K41" s="97">
        <v>5</v>
      </c>
      <c r="L41" s="97">
        <v>4204</v>
      </c>
    </row>
    <row r="42" spans="1:12" ht="16.5" customHeight="1">
      <c r="A42" s="87">
        <v>37</v>
      </c>
      <c r="B42" s="91" t="s">
        <v>87</v>
      </c>
      <c r="C42" s="97">
        <v>11</v>
      </c>
      <c r="D42" s="97">
        <v>23982.61</v>
      </c>
      <c r="E42" s="97">
        <v>9</v>
      </c>
      <c r="F42" s="97">
        <v>18097.01</v>
      </c>
      <c r="G42" s="97"/>
      <c r="H42" s="97"/>
      <c r="I42" s="97">
        <v>2</v>
      </c>
      <c r="J42" s="97">
        <v>1681.6</v>
      </c>
      <c r="K42" s="97"/>
      <c r="L42" s="97"/>
    </row>
    <row r="43" spans="1:12" ht="16.5" customHeight="1">
      <c r="A43" s="87">
        <v>38</v>
      </c>
      <c r="B43" s="91" t="s">
        <v>76</v>
      </c>
      <c r="C43" s="97">
        <v>49</v>
      </c>
      <c r="D43" s="97">
        <v>74256.01</v>
      </c>
      <c r="E43" s="97">
        <v>44</v>
      </c>
      <c r="F43" s="97">
        <v>83644.45</v>
      </c>
      <c r="G43" s="97"/>
      <c r="H43" s="97"/>
      <c r="I43" s="97"/>
      <c r="J43" s="97"/>
      <c r="K43" s="97">
        <v>5</v>
      </c>
      <c r="L43" s="97">
        <v>4204</v>
      </c>
    </row>
    <row r="44" spans="1:12" ht="21" customHeight="1">
      <c r="A44" s="87">
        <v>39</v>
      </c>
      <c r="B44" s="90" t="s">
        <v>88</v>
      </c>
      <c r="C44" s="97">
        <v>665</v>
      </c>
      <c r="D44" s="97">
        <v>603463.199999999</v>
      </c>
      <c r="E44" s="97">
        <v>628</v>
      </c>
      <c r="F44" s="97">
        <v>467465.52</v>
      </c>
      <c r="G44" s="97">
        <v>2</v>
      </c>
      <c r="H44" s="97">
        <v>2942.8</v>
      </c>
      <c r="I44" s="97">
        <v>10</v>
      </c>
      <c r="J44" s="97">
        <v>7504.22</v>
      </c>
      <c r="K44" s="97">
        <v>47</v>
      </c>
      <c r="L44" s="97">
        <v>38676.8</v>
      </c>
    </row>
    <row r="45" spans="1:12" ht="30" customHeight="1">
      <c r="A45" s="87">
        <v>40</v>
      </c>
      <c r="B45" s="91" t="s">
        <v>89</v>
      </c>
      <c r="C45" s="97">
        <v>17</v>
      </c>
      <c r="D45" s="97">
        <v>35734</v>
      </c>
      <c r="E45" s="97">
        <v>16</v>
      </c>
      <c r="F45" s="97">
        <v>35437.9</v>
      </c>
      <c r="G45" s="97">
        <v>1</v>
      </c>
      <c r="H45" s="97">
        <v>2102</v>
      </c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648</v>
      </c>
      <c r="D46" s="97">
        <v>567729.199999999</v>
      </c>
      <c r="E46" s="97">
        <v>612</v>
      </c>
      <c r="F46" s="97">
        <v>432027.62</v>
      </c>
      <c r="G46" s="97">
        <v>1</v>
      </c>
      <c r="H46" s="97">
        <v>840.8</v>
      </c>
      <c r="I46" s="97">
        <v>10</v>
      </c>
      <c r="J46" s="97">
        <v>7504.22</v>
      </c>
      <c r="K46" s="97">
        <v>47</v>
      </c>
      <c r="L46" s="97">
        <v>38676.8</v>
      </c>
    </row>
    <row r="47" spans="1:12" ht="45" customHeight="1">
      <c r="A47" s="87">
        <v>42</v>
      </c>
      <c r="B47" s="90" t="s">
        <v>90</v>
      </c>
      <c r="C47" s="97">
        <v>2</v>
      </c>
      <c r="D47" s="97">
        <v>2522.4</v>
      </c>
      <c r="E47" s="97">
        <v>2</v>
      </c>
      <c r="F47" s="97">
        <v>2102</v>
      </c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>
        <v>1</v>
      </c>
      <c r="D48" s="97">
        <v>2102</v>
      </c>
      <c r="E48" s="97">
        <v>1</v>
      </c>
      <c r="F48" s="97">
        <v>384.2</v>
      </c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22</v>
      </c>
      <c r="D49" s="97">
        <v>13873.2</v>
      </c>
      <c r="E49" s="97">
        <v>20</v>
      </c>
      <c r="F49" s="97">
        <v>12539.61</v>
      </c>
      <c r="G49" s="97"/>
      <c r="H49" s="97"/>
      <c r="I49" s="97">
        <v>1</v>
      </c>
      <c r="J49" s="97">
        <v>840.8</v>
      </c>
      <c r="K49" s="97">
        <v>1</v>
      </c>
      <c r="L49" s="97">
        <v>1471.4</v>
      </c>
    </row>
    <row r="50" spans="1:12" ht="21.75" customHeight="1">
      <c r="A50" s="87">
        <v>45</v>
      </c>
      <c r="B50" s="89" t="s">
        <v>116</v>
      </c>
      <c r="C50" s="96">
        <f>SUM(C51:C54)</f>
        <v>1331</v>
      </c>
      <c r="D50" s="96">
        <f>SUM(D51:D54)</f>
        <v>36799.88999999998</v>
      </c>
      <c r="E50" s="96">
        <f>SUM(E51:E54)</f>
        <v>1332</v>
      </c>
      <c r="F50" s="96">
        <f>SUM(F51:F54)</f>
        <v>51232.97999999998</v>
      </c>
      <c r="G50" s="96">
        <f>SUM(G51:G54)</f>
        <v>0</v>
      </c>
      <c r="H50" s="96">
        <f>SUM(H51:H54)</f>
        <v>0</v>
      </c>
      <c r="I50" s="96">
        <f>SUM(I51:I54)</f>
        <v>34</v>
      </c>
      <c r="J50" s="96">
        <f>SUM(J51:J54)</f>
        <v>1538.76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699</v>
      </c>
      <c r="D51" s="97">
        <v>23705.05</v>
      </c>
      <c r="E51" s="97">
        <v>700</v>
      </c>
      <c r="F51" s="97">
        <v>30041.83</v>
      </c>
      <c r="G51" s="97"/>
      <c r="H51" s="97"/>
      <c r="I51" s="97">
        <v>34</v>
      </c>
      <c r="J51" s="97">
        <v>1538.76</v>
      </c>
      <c r="K51" s="97"/>
      <c r="L51" s="97"/>
    </row>
    <row r="52" spans="1:12" ht="27" customHeight="1">
      <c r="A52" s="87">
        <v>47</v>
      </c>
      <c r="B52" s="90" t="s">
        <v>10</v>
      </c>
      <c r="C52" s="97">
        <v>132</v>
      </c>
      <c r="D52" s="97">
        <v>8386.98</v>
      </c>
      <c r="E52" s="97">
        <v>132</v>
      </c>
      <c r="F52" s="97">
        <v>14794.44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477</v>
      </c>
      <c r="D53" s="97">
        <v>3610.56999999998</v>
      </c>
      <c r="E53" s="97">
        <v>477</v>
      </c>
      <c r="F53" s="97">
        <v>4686.96999999998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23</v>
      </c>
      <c r="D54" s="97">
        <v>1097.29</v>
      </c>
      <c r="E54" s="97">
        <v>23</v>
      </c>
      <c r="F54" s="97">
        <v>1709.74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37080</v>
      </c>
      <c r="D55" s="96">
        <v>15540916.7999989</v>
      </c>
      <c r="E55" s="96">
        <v>19385</v>
      </c>
      <c r="F55" s="96">
        <v>8267897.16000015</v>
      </c>
      <c r="G55" s="96"/>
      <c r="H55" s="96"/>
      <c r="I55" s="96">
        <v>36810</v>
      </c>
      <c r="J55" s="96">
        <v>15718162.6599989</v>
      </c>
      <c r="K55" s="97">
        <v>270</v>
      </c>
      <c r="L55" s="96">
        <v>153866.4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95841</v>
      </c>
      <c r="D56" s="96">
        <f t="shared" si="0"/>
        <v>97213895.42999877</v>
      </c>
      <c r="E56" s="96">
        <f t="shared" si="0"/>
        <v>70959</v>
      </c>
      <c r="F56" s="96">
        <f t="shared" si="0"/>
        <v>88941161.19000012</v>
      </c>
      <c r="G56" s="96">
        <f t="shared" si="0"/>
        <v>526</v>
      </c>
      <c r="H56" s="96">
        <f t="shared" si="0"/>
        <v>1057532.47</v>
      </c>
      <c r="I56" s="96">
        <f t="shared" si="0"/>
        <v>37811</v>
      </c>
      <c r="J56" s="96">
        <f t="shared" si="0"/>
        <v>17444361.7799989</v>
      </c>
      <c r="K56" s="96">
        <f t="shared" si="0"/>
        <v>6247</v>
      </c>
      <c r="L56" s="96">
        <f t="shared" si="0"/>
        <v>4248973.069999998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&amp;L4F4183ED&amp;CФорма № Зведений- 10, Підрозділ: ТУ ДСА України в м. Київ,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6218</v>
      </c>
      <c r="F4" s="93">
        <f>SUM(F5:F25)</f>
        <v>4144859.0000000005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490</v>
      </c>
      <c r="F5" s="95">
        <v>585745.9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16</v>
      </c>
      <c r="F6" s="95">
        <v>26678.66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2047</v>
      </c>
      <c r="F7" s="95">
        <v>1362816.01999999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61</v>
      </c>
      <c r="F9" s="95">
        <v>39427.1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23</v>
      </c>
      <c r="F10" s="95">
        <v>74532.38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100</v>
      </c>
      <c r="F11" s="95">
        <v>127669.4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349</v>
      </c>
      <c r="F13" s="95">
        <v>399769.36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131</v>
      </c>
      <c r="F14" s="95">
        <v>105854.66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10</v>
      </c>
      <c r="F15" s="95">
        <v>8408</v>
      </c>
    </row>
    <row r="16" spans="1:6" ht="30" customHeight="1">
      <c r="A16" s="67">
        <v>13</v>
      </c>
      <c r="B16" s="142" t="s">
        <v>69</v>
      </c>
      <c r="C16" s="143"/>
      <c r="D16" s="144"/>
      <c r="E16" s="94">
        <v>51</v>
      </c>
      <c r="F16" s="95">
        <v>22701.6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225</v>
      </c>
      <c r="F17" s="95">
        <v>223921.12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5</v>
      </c>
      <c r="F18" s="95">
        <v>4204</v>
      </c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2</v>
      </c>
      <c r="F20" s="95">
        <v>2102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2697</v>
      </c>
      <c r="F23" s="95">
        <v>1114171.40000001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11</v>
      </c>
      <c r="F24" s="95">
        <v>46857.4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&amp;L4F4183ED&amp;CФорма № Зведений- 10, Підрозділ: ТУ ДСА України в м. Київ,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2021-03-17T10:32:45Z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Зведений- 10_10026_4.2020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4F4183ED</vt:lpwstr>
  </property>
  <property fmtid="{D5CDD505-2E9C-101B-9397-08002B2CF9AE}" pid="10" name="Підрозд">
    <vt:lpwstr>ТУ ДСА України в м. Київ</vt:lpwstr>
  </property>
  <property fmtid="{D5CDD505-2E9C-101B-9397-08002B2CF9AE}" pid="11" name="ПідрозділDB">
    <vt:i4>0</vt:i4>
  </property>
  <property fmtid="{D5CDD505-2E9C-101B-9397-08002B2CF9AE}" pid="12" name="Підрозділ">
    <vt:i4>168172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