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<sst xmlns="http://schemas.openxmlformats.org/spreadsheetml/2006/main" count="1008" uniqueCount="951">
  <si>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</si>
  <si>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</si>
  <si>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</si>
  <si>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</si>
  <si>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</si>
  <si>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</si>
  <si>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</si>
  <si>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</si>
  <si>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</si>
  <si>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</si>
  <si>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</si>
  <si>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</si>
  <si>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</si>
  <si>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</si>
  <si>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</si>
  <si>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</si>
  <si>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</si>
  <si>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</si>
  <si>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</si>
  <si>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</si>
  <si>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</si>
  <si>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</si>
  <si>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</si>
  <si>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</si>
  <si>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</si>
  <si>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</si>
  <si>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</si>
  <si>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</si>
  <si>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</si>
  <si>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</si>
  <si>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</si>
  <si>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</si>
  <si>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</si>
  <si>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</si>
  <si>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</si>
  <si>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</si>
  <si>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</si>
  <si>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</si>
  <si>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</si>
  <si>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</si>
  <si>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</si>
  <si>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</si>
  <si>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</si>
  <si>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</si>
  <si>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</si>
  <si>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</si>
  <si>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</si>
  <si>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</si>
  <si>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</si>
  <si>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</si>
  <si>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</si>
  <si>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</si>
  <si>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</si>
  <si>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</si>
  <si>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</si>
  <si>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</si>
  <si>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</si>
  <si>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</si>
  <si>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</si>
  <si>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</si>
  <si>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</si>
  <si>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</si>
  <si>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</si>
  <si>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</si>
  <si>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</si>
  <si>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</si>
  <si>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</si>
  <si>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</si>
  <si>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</si>
  <si>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</si>
  <si>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</si>
  <si>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</si>
  <si>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</si>
  <si>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</si>
  <si>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</si>
  <si>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</si>
  <si>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</si>
  <si>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</si>
  <si>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</si>
  <si>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</si>
  <si>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</si>
  <si>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</si>
  <si>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</si>
  <si>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</si>
  <si>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</si>
  <si>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</si>
  <si>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</si>
  <si>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</si>
  <si>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</si>
  <si>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</si>
  <si>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</si>
  <si>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</si>
  <si>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</si>
  <si>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</si>
  <si>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</si>
  <si>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</si>
  <si>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</si>
  <si>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</si>
  <si>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</si>
  <si>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</si>
  <si>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</si>
  <si>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</si>
  <si>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</si>
  <si>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</si>
  <si>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</si>
  <si>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</si>
  <si>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</si>
  <si>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</si>
  <si>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</si>
  <si>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</si>
  <si>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</si>
  <si>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</si>
  <si>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</si>
  <si>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</si>
  <si>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</si>
  <si>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</si>
  <si>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</si>
  <si>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</si>
  <si>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</si>
  <si>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</si>
  <si>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</si>
  <si>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</si>
  <si>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</si>
  <si>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</si>
  <si>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</si>
  <si>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</si>
  <si>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</si>
  <si>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</si>
  <si>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</si>
  <si>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</si>
  <si>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</si>
  <si>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</si>
  <si>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</si>
  <si>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</si>
  <si>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</si>
  <si>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</si>
  <si>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</si>
  <si>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</si>
  <si>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</si>
  <si>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</si>
  <si>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</si>
  <si>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</si>
  <si>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</si>
  <si>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</si>
  <si>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</si>
  <si>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</si>
  <si>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</si>
  <si>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</si>
  <si>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</si>
  <si>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</si>
  <si>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</si>
  <si>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</si>
  <si>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</si>
  <si>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</si>
  <si>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</si>
  <si>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</si>
  <si>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</si>
  <si>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</si>
  <si>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</si>
  <si>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</si>
  <si>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</si>
  <si>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</si>
  <si>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</si>
  <si>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</si>
  <si>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</si>
  <si>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</si>
  <si>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</si>
  <si>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</si>
  <si>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</si>
  <si>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</si>
  <si>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</si>
  <si>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</si>
  <si>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</si>
  <si>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</si>
  <si>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</si>
  <si>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</si>
  <si>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</si>
  <si>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</si>
  <si>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</si>
  <si>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</si>
  <si>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</si>
  <si>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</si>
  <si>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</si>
  <si>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</si>
  <si>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</si>
  <si>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</si>
  <si>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</si>
  <si>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</si>
  <si>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</si>
  <si>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</si>
  <si>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</si>
  <si>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</si>
  <si>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</si>
  <si>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</si>
  <si>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</si>
  <si>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</si>
  <si>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</si>
  <si>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</si>
  <si>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</si>
  <si>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</si>
  <si>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</si>
  <si>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</si>
  <si>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</si>
  <si>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</si>
  <si>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</si>
  <si>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</si>
  <si>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</si>
  <si>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</si>
  <si>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</si>
  <si>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</si>
  <si>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</si>
  <si>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</si>
  <si>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</si>
  <si>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</si>
  <si>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</si>
  <si>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</si>
  <si>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</si>
  <si>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</si>
  <si>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</si>
  <si>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</si>
  <si>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</si>
  <si>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</si>
  <si>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</si>
  <si>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</si>
  <si>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</si>
  <si>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</si>
  <si>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</si>
  <si>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</si>
  <si>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</si>
  <si>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</si>
  <si>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</si>
  <si>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</si>
  <si>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</si>
  <si>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</si>
  <si>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</si>
  <si>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</si>
  <si>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</si>
  <si>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</si>
  <si>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</si>
  <si>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</si>
  <si>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</si>
  <si>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</si>
  <si>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</si>
  <si>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</si>
  <si>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</si>
  <si>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</si>
  <si>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</si>
  <si>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</si>
  <si>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</si>
  <si>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</si>
  <si>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</si>
  <si>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</si>
  <si>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</si>
  <si>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</si>
  <si>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</si>
  <si>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</si>
  <si>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</si>
  <si>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</si>
  <si>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</si>
  <si>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</si>
  <si>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</si>
  <si>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</si>
  <si>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</si>
  <si>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</si>
  <si>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</si>
  <si>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</si>
  <si>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</si>
  <si>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</si>
  <si>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</si>
  <si>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</si>
  <si>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</si>
  <si>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</si>
  <si>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</si>
  <si>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</si>
  <si>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</si>
  <si>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</si>
  <si>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</si>
  <si>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</si>
  <si>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</si>
  <si>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</si>
  <si>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</si>
  <si>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</si>
  <si>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</si>
  <si>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</si>
  <si>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</si>
  <si>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</si>
  <si>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</si>
  <si>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</si>
  <si>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</si>
  <si>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</si>
  <si>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</si>
  <si>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</si>
  <si>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</si>
  <si>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</si>
  <si>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</si>
  <si>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</si>
  <si>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</si>
  <si>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</si>
  <si>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</si>
  <si>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</si>
  <si>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</si>
  <si>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</si>
  <si>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</si>
  <si>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</si>
  <si>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</si>
  <si>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</si>
  <si>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</si>
  <si>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</si>
  <si>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</si>
  <si>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</si>
  <si>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</si>
  <si>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</si>
  <si>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</si>
  <si>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</si>
  <si>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</si>
  <si>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</si>
  <si>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</si>
  <si>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</si>
  <si>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</si>
  <si>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</si>
  <si>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</si>
  <si>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</si>
  <si>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</si>
  <si>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</si>
  <si>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</si>
  <si>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</si>
  <si>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</si>
  <si>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</si>
  <si>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</si>
  <si>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</si>
  <si>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</si>
  <si>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</si>
  <si>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</si>
  <si>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</si>
  <si>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</si>
  <si>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</si>
  <si>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</si>
  <si>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</si>
  <si>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</si>
  <si>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</si>
  <si>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</si>
  <si>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</si>
  <si>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</si>
  <si>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</si>
  <si>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</si>
  <si>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</si>
  <si>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</si>
  <si>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</si>
  <si>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</si>
  <si>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</si>
  <si>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</si>
  <si>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</si>
  <si>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</si>
  <si>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</si>
  <si>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</si>
  <si>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</si>
  <si>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</si>
  <si>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</si>
  <si>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</si>
  <si>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</si>
  <si>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</si>
  <si>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</si>
  <si>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</si>
  <si>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</si>
  <si>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</si>
  <si>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</si>
  <si>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</si>
  <si>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</si>
  <si>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</si>
  <si>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</si>
  <si>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</si>
  <si>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</si>
  <si>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</si>
  <si>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</si>
  <si>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</si>
  <si>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</si>
  <si>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</si>
  <si>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</si>
  <si>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</si>
  <si>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</si>
  <si>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</si>
  <si>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</si>
  <si>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</si>
  <si>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</si>
  <si>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</si>
  <si>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</si>
  <si>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</si>
  <si>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</si>
  <si>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</si>
  <si>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</si>
  <si>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</si>
  <si>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</si>
  <si>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</si>
  <si>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</si>
  <si>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</si>
  <si>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</si>
  <si>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</si>
  <si>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</si>
  <si>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</si>
  <si>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</si>
  <si>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</si>
  <si>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</si>
  <si>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</si>
  <si>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</si>
  <si>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</si>
  <si>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</si>
  <si>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</si>
  <si>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</si>
  <si>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</si>
  <si>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</si>
  <si>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</si>
  <si>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</si>
  <si>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</si>
  <si>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</si>
  <si>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</si>
  <si>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</si>
  <si>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</si>
  <si>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</si>
  <si>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</si>
  <si>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</si>
  <si>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</si>
  <si>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</si>
  <si>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</si>
  <si>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</si>
  <si>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</si>
  <si>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</si>
  <si>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</si>
  <si>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</si>
  <si>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</si>
  <si>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</si>
  <si>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</si>
  <si>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</si>
  <si>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</si>
  <si>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</si>
  <si>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</si>
  <si>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</si>
  <si>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</si>
  <si>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</si>
  <si>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</si>
  <si>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</si>
  <si>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</si>
  <si>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</si>
  <si>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</si>
  <si>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</si>
  <si>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</si>
  <si>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</si>
  <si>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</si>
  <si>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</si>
  <si>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</si>
  <si>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</si>
  <si>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</si>
  <si>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</si>
  <si>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</si>
  <si>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</si>
  <si>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</si>
  <si>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</si>
  <si>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</si>
  <si>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</si>
  <si>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</si>
  <si>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</si>
  <si>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</si>
  <si>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</si>
  <si>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</si>
  <si>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</si>
  <si>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</si>
  <si>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</si>
  <si>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</si>
  <si>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</si>
  <si>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</si>
  <si>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</si>
  <si>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</si>
  <si>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</si>
  <si>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</si>
  <si>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</si>
  <si>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</si>
  <si>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</si>
  <si>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</si>
  <si>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</si>
  <si>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</si>
  <si>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</si>
  <si>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</si>
  <si>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</si>
  <si>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</si>
  <si>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</si>
  <si>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</si>
  <si>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</si>
  <si>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</si>
  <si>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</si>
  <si>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</si>
  <si>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</si>
  <si>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</si>
  <si>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</si>
  <si>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</si>
  <si>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</si>
  <si>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</si>
  <si>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</si>
  <si>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</si>
  <si>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</si>
  <si>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</si>
  <si>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</si>
  <si>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</si>
  <si>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</si>
  <si>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</si>
  <si>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</si>
  <si>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</si>
  <si>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</si>
  <si>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</si>
  <si>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</si>
  <si>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</si>
  <si>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</si>
  <si>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</si>
  <si>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</si>
  <si>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</si>
  <si>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</si>
  <si>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</si>
  <si>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</si>
  <si>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</si>
  <si>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</si>
  <si>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</si>
  <si>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</si>
  <si>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</si>
  <si>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</si>
  <si>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</si>
  <si>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</si>
  <si>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</si>
  <si>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</si>
  <si>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</si>
  <si>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</si>
  <si>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</si>
  <si>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</si>
  <si>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</si>
  <si>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</si>
  <si>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</si>
  <si>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</si>
  <si>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</si>
  <si>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</si>
  <si>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</si>
  <si>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</si>
  <si>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</si>
  <si>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</si>
  <si>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</si>
  <si>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</si>
  <si>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</si>
  <si>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</si>
  <si>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</si>
  <si>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</si>
  <si>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</si>
  <si>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</si>
  <si>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</si>
  <si>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</si>
  <si>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</si>
  <si>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</si>
  <si>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</si>
  <si>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</si>
  <si>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</si>
  <si>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</si>
  <si>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</si>
  <si>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</si>
  <si>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</si>
  <si>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</si>
  <si>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</si>
  <si>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</si>
  <si>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</si>
  <si>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</si>
  <si>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</si>
  <si>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</si>
  <si>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</si>
  <si>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</si>
  <si>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</si>
  <si>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</si>
  <si>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</si>
  <si>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</si>
  <si>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</si>
  <si>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</si>
  <si>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</si>
  <si>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</si>
  <si>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</si>
  <si>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</si>
  <si>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</si>
  <si>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</si>
  <si>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</si>
  <si>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</si>
  <si>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</si>
  <si>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</si>
  <si>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</si>
  <si>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</si>
  <si>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</si>
  <si>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</si>
  <si>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</si>
  <si>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</si>
  <si>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</si>
  <si>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</si>
  <si>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</si>
  <si>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</si>
  <si>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</si>
  <si>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</si>
  <si>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</si>
  <si>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</si>
  <si>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</si>
  <si>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</si>
  <si>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</si>
  <si>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</si>
  <si>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</si>
  <si>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</si>
  <si>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</si>
  <si>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</si>
  <si>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</si>
  <si>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</si>
  <si>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</si>
  <si>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</si>
  <si>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</si>
  <si>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</si>
  <si>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</si>
  <si>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</si>
  <si>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</si>
  <si>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</si>
  <si>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</si>
  <si>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</si>
  <si>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</si>
  <si>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</si>
  <si>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</si>
  <si>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</si>
  <si>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</si>
  <si>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</si>
  <si>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</si>
  <si>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</si>
  <si>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</si>
  <si>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</si>
  <si>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</si>
  <si>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</si>
  <si>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</si>
  <si>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</si>
  <si>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</si>
  <si>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</si>
  <si>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</si>
  <si>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</si>
  <si>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</si>
  <si>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</si>
  <si>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</si>
  <si>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</si>
  <si>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</si>
  <si>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</si>
  <si>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</si>
  <si>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</si>
  <si>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</si>
  <si>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</si>
  <si>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</si>
  <si>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</si>
  <si>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</si>
  <si>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</si>
  <si>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</si>
  <si>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</si>
  <si>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</si>
  <si>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</si>
  <si>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</si>
  <si>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</si>
  <si>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</si>
  <si>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</si>
  <si>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</si>
  <si>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</si>
  <si>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</si>
  <si>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</si>
  <si>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</si>
  <si>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</si>
  <si>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</si>
  <si>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</si>
  <si>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</si>
  <si>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</si>
  <si>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</si>
  <si>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</si>
  <si>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</si>
  <si>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</si>
  <si>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</si>
  <si>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</si>
  <si>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</si>
  <si>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</si>
  <si>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</si>
  <si>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</si>
  <si>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</si>
  <si>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</si>
  <si>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</si>
  <si>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</si>
  <si>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</si>
  <si>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</si>
  <si>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</si>
  <si>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</si>
  <si>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</si>
  <si>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</si>
  <si>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</si>
  <si>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</si>
  <si>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</si>
  <si>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</si>
  <si>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</si>
  <si>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</si>
  <si>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</si>
  <si>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</si>
  <si>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</si>
  <si>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</si>
  <si>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</si>
  <si>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</si>
  <si>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</si>
  <si>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</si>
  <si>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</si>
  <si>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</si>
  <si>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</si>
  <si>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</si>
  <si>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</si>
  <si>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</si>
  <si>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</si>
  <si>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</si>
  <si>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</si>
  <si>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</si>
  <si>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</si>
  <si>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</si>
  <si>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</si>
  <si>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</si>
  <si>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</si>
  <si>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</si>
  <si>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</si>
  <si>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</si>
  <si>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</si>
  <si>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</si>
  <si>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</si>
  <si>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</si>
  <si>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</si>
  <si>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</si>
  <si>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</si>
  <si>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</si>
  <si>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</si>
  <si>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</si>
  <si>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</si>
  <si>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</si>
  <si>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</si>
  <si>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</si>
  <si>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</si>
  <si>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</si>
  <si>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</si>
  <si>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</si>
  <si>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</si>
  <si>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</si>
  <si>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</si>
  <si>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</si>
  <si>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</si>
  <si>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</si>
  <si>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</si>
  <si>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</si>
  <si>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</si>
  <si>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</si>
  <si>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</si>
  <si>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</si>
  <si>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</si>
  <si>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</si>
  <si>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</si>
  <si>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</si>
  <si>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</si>
  <si>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</si>
  <si>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</si>
  <si>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</si>
  <si>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</si>
  <si>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</si>
  <si>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</si>
  <si>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</si>
  <si>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</si>
  <si>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</si>
  <si>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</si>
  <si>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</si>
  <si>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</si>
  <si>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</si>
  <si>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</si>
  <si>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</si>
  <si>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</si>
  <si>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</si>
  <si>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</si>
  <si>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</si>
  <si>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</si>
  <si>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</si>
  <si>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</si>
  <si>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</si>
  <si>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</si>
  <si>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</si>
  <si>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</si>
  <si>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</si>
  <si>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</si>
  <si>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</si>
  <si>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</si>
  <si>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</si>
  <si>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</si>
  <si>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</si>
  <si>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</si>
  <si>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</si>
  <si>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</si>
  <si>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</si>
  <si>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</si>
  <si>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</si>
  <si>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</si>
  <si>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</si>
  <si>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</si>
  <si>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</si>
  <si>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</si>
  <si>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</si>
  <si>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</si>
  <si>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</si>
  <si>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</si>
  <si>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</si>
  <si>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</si>
  <si>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</si>
  <si>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</si>
  <si>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</si>
  <si>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</si>
  <si>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</si>
  <si>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</si>
  <si>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</si>
  <si>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</si>
  <si>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</si>
  <si>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</si>
  <si>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</si>
  <si>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</si>
  <si>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</si>
  <si>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</si>
  <si>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</si>
  <si>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</si>
  <si>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</si>
  <si>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</si>
  <si>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</si>
  <si>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</si>
  <si>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</si>
  <si>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</si>
  <si>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</si>
  <si>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</si>
  <si>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</si>
  <si>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</si>
  <si>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</si>
  <si>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</si>
  <si>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</si>
  <si>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</si>
  <si>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</si>
  <si>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</si>
  <si>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</si>
  <si>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</si>
  <si>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</si>
  <si>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</si>
  <si>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</si>
  <si>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</si>
  <si>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</si>
  <si>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</si>
  <si>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</si>
  <si>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</si>
  <si>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</si>
  <si>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</si>
  <si>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</si>
  <si>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</si>
  <si>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</si>
  <si>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</si>
  <si>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</si>
  <si>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</si>
  <si>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</si>
  <si>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</si>
  <si>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</si>
  <si>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</si>
  <si>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</si>
  <si>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</si>
  <si>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</si>
  <si>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</si>
  <si>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</si>
  <si>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</si>
  <si>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</si>
  <si>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</si>
  <si>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</si>
  <si>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</si>
  <si>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</si>
  <si>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</si>
  <si>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</si>
  <si>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</si>
  <si>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</si>
  <si>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</si>
  <si>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</si>
  <si>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</si>
  <si>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</si>
  <si>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</si>
  <si>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</si>
  <si>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</si>
  <si>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</si>
  <si>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</si>
  <si>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</si>
  <si>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</si>
  <si>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</si>
  <si>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</si>
  <si>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</si>
  <si>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</si>
  <si>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</si>
  <si>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</si>
  <si>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</si>
  <si>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</si>
  <si>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</si>
  <si>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</si>
  <si>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</si>
  <si>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</si>
  <si>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</si>
  <si>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</si>
  <si>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</si>
  <si>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</si>
  <si>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</si>
  <si>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</si>
  <si>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</si>
  <si>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</si>
  <si>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</si>
  <si>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</si>
  <si>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</si>
  <si>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</si>
  <si>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</si>
  <si>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</si>
  <si>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</si>
  <si>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</si>
  <si>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</si>
  <si>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</si>
  <si>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</si>
  <si>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</si>
  <si>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</si>
  <si>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</si>
  <si>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</si>
  <si>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</si>
  <si>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</si>
  <si>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</si>
  <si>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</si>
  <si>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</si>
  <si>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</si>
  <si>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</si>
  <si>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</si>
  <si>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</si>
  <si>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</si>
  <si>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</si>
  <si>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</si>
  <si>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</si>
  <si>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</si>
  <si>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</si>
  <si>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</si>
  <si>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</si>
  <si>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</si>
  <si>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</si>
  <si>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</si>
  <si>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</si>
  <si>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м. Київ</t>
  </si>
  <si>
    <t>01133. Київ.м. Київ</t>
  </si>
  <si>
    <t>бульвар Лесі Українки</t>
  </si>
  <si>
    <t>Усього (сума граф 2-7)</t>
  </si>
  <si>
    <t>на суму, грн. (з рядка 13)</t>
  </si>
  <si>
    <t>О.В. Сімановський</t>
  </si>
  <si>
    <t>С.О. Павлюк</t>
  </si>
  <si>
    <t>096 46 49 778. 285-19-02</t>
  </si>
  <si>
    <t xml:space="preserve">pavliuk@ki.court.gov.ua. </t>
  </si>
  <si>
    <t>8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</si>
</sst>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6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4" sqref="A4:J4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&amp;L167BDC7B&amp;C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167</v>
      </c>
      <c r="F6" s="37">
        <v>128</v>
      </c>
      <c r="G6" s="37"/>
      <c r="H6" s="37">
        <v>15</v>
      </c>
      <c r="I6" s="37">
        <v>24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41</v>
      </c>
      <c r="F7" s="37">
        <v>28</v>
      </c>
      <c r="G7" s="37"/>
      <c r="H7" s="37">
        <v>7</v>
      </c>
      <c r="I7" s="37">
        <v>6</v>
      </c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8</v>
      </c>
      <c r="F8" s="37">
        <v>7</v>
      </c>
      <c r="G8" s="37"/>
      <c r="H8" s="37"/>
      <c r="I8" s="37">
        <v>1</v>
      </c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29</v>
      </c>
      <c r="F9" s="37">
        <v>20</v>
      </c>
      <c r="G9" s="37"/>
      <c r="H9" s="37">
        <v>4</v>
      </c>
      <c r="I9" s="37">
        <v>5</v>
      </c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4</v>
      </c>
      <c r="F10" s="37">
        <v>1</v>
      </c>
      <c r="G10" s="37"/>
      <c r="H10" s="37">
        <v>3</v>
      </c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23</v>
      </c>
      <c r="F12" s="37">
        <v>20</v>
      </c>
      <c r="G12" s="37"/>
      <c r="H12" s="37"/>
      <c r="I12" s="37">
        <v>3</v>
      </c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5</v>
      </c>
      <c r="F13" s="37">
        <v>4</v>
      </c>
      <c r="G13" s="37"/>
      <c r="H13" s="37"/>
      <c r="I13" s="37">
        <v>1</v>
      </c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11</v>
      </c>
      <c r="F14" s="37">
        <v>10</v>
      </c>
      <c r="G14" s="37"/>
      <c r="H14" s="37"/>
      <c r="I14" s="37">
        <v>1</v>
      </c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1</v>
      </c>
      <c r="F15" s="37"/>
      <c r="G15" s="37"/>
      <c r="H15" s="37"/>
      <c r="I15" s="37">
        <v>1</v>
      </c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3</v>
      </c>
      <c r="F16" s="37">
        <v>3</v>
      </c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3</v>
      </c>
      <c r="F17" s="37">
        <v>3</v>
      </c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2</v>
      </c>
      <c r="F18" s="37">
        <v>2</v>
      </c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144</v>
      </c>
      <c r="F21" s="37">
        <v>108</v>
      </c>
      <c r="G21" s="37"/>
      <c r="H21" s="37">
        <v>15</v>
      </c>
      <c r="I21" s="37">
        <v>21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325</v>
      </c>
      <c r="F23" s="37">
        <v>238</v>
      </c>
      <c r="G23" s="37"/>
      <c r="H23" s="37">
        <v>18</v>
      </c>
      <c r="I23" s="37">
        <v>69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172</v>
      </c>
      <c r="F24" s="37">
        <v>139</v>
      </c>
      <c r="G24" s="37"/>
      <c r="H24" s="37"/>
      <c r="I24" s="37">
        <v>33</v>
      </c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41</v>
      </c>
      <c r="F25" s="37">
        <v>38</v>
      </c>
      <c r="G25" s="37"/>
      <c r="H25" s="37"/>
      <c r="I25" s="37">
        <v>3</v>
      </c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8</v>
      </c>
      <c r="F26" s="37">
        <v>7</v>
      </c>
      <c r="G26" s="37"/>
      <c r="H26" s="37"/>
      <c r="I26" s="37">
        <v>1</v>
      </c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2</v>
      </c>
      <c r="F27" s="37">
        <v>2</v>
      </c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23</v>
      </c>
      <c r="F30" s="37">
        <v>22</v>
      </c>
      <c r="G30" s="37"/>
      <c r="H30" s="37"/>
      <c r="I30" s="37">
        <v>1</v>
      </c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1</v>
      </c>
      <c r="F31" s="37"/>
      <c r="G31" s="37"/>
      <c r="H31" s="37"/>
      <c r="I31" s="37">
        <v>1</v>
      </c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6</v>
      </c>
      <c r="F32" s="37">
        <v>6</v>
      </c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3</v>
      </c>
      <c r="F33" s="37">
        <v>3</v>
      </c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3</v>
      </c>
      <c r="F34" s="37">
        <v>3</v>
      </c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284</v>
      </c>
      <c r="F36" s="37">
        <v>200</v>
      </c>
      <c r="G36" s="37"/>
      <c r="H36" s="37">
        <v>18</v>
      </c>
      <c r="I36" s="37">
        <v>66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2</v>
      </c>
      <c r="F38" s="37">
        <v>1</v>
      </c>
      <c r="G38" s="37"/>
      <c r="H38" s="37"/>
      <c r="I38" s="37">
        <v>1</v>
      </c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2</v>
      </c>
      <c r="F40" s="37">
        <v>1</v>
      </c>
      <c r="G40" s="37"/>
      <c r="H40" s="37"/>
      <c r="I40" s="37">
        <v>1</v>
      </c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6</v>
      </c>
      <c r="F45" s="37">
        <v>6</v>
      </c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6</v>
      </c>
      <c r="F46" s="37">
        <v>6</v>
      </c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&amp;L167BDC7B&amp;C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2</v>
      </c>
    </row>
    <row r="17" spans="1:3" ht="18.75">
      <c r="A17" s="48" t="s">
        <v>795</v>
      </c>
      <c r="B17" s="49"/>
      <c r="C17" s="52">
        <v>2</v>
      </c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>
      <c r="A28" s="50" t="s">
        <v>928</v>
      </c>
      <c r="B28" s="53"/>
      <c r="C28" s="54">
        <v>5</v>
      </c>
    </row>
    <row r="29" spans="1:3" ht="47.25" hidden="1">
      <c r="A29" s="48" t="s">
        <v>806</v>
      </c>
      <c r="B29" s="49"/>
      <c r="C29" s="52"/>
    </row>
    <row r="30" spans="1:3" ht="31.5">
      <c r="A30" s="48" t="s">
        <v>807</v>
      </c>
      <c r="B30" s="49"/>
      <c r="C30" s="52">
        <v>3</v>
      </c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>
      <c r="A39" s="48" t="s">
        <v>816</v>
      </c>
      <c r="B39" s="49" t="s">
        <v>921</v>
      </c>
      <c r="C39" s="52">
        <v>2</v>
      </c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&amp;L167BDC7B&amp;C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5</v>
      </c>
      <c r="F7" s="75">
        <f aca="true" t="shared" si="1" ref="F7:K7">F8+F33+F66+F84+F131+F187+F213+F227+F256+F274+F303+F327+F360+F390+F401+F406+F431+F465+F497+F516+F537+F555+F593+F617+F639+F663+F679</f>
        <v>4</v>
      </c>
      <c r="G7" s="75">
        <f t="shared" si="1"/>
        <v>0</v>
      </c>
      <c r="H7" s="75">
        <f t="shared" si="1"/>
        <v>0</v>
      </c>
      <c r="I7" s="75">
        <f t="shared" si="1"/>
        <v>1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>
        <v>1</v>
      </c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>
        <v>1</v>
      </c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>
        <v>1</v>
      </c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5</v>
      </c>
      <c r="F390" s="44">
        <f aca="true" t="shared" si="20" ref="F390:K390">SUM(F391:F400)</f>
        <v>4</v>
      </c>
      <c r="G390" s="44">
        <f t="shared" si="20"/>
        <v>0</v>
      </c>
      <c r="H390" s="44">
        <f t="shared" si="20"/>
        <v>0</v>
      </c>
      <c r="I390" s="44">
        <f t="shared" si="20"/>
        <v>1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>
        <v>2366</v>
      </c>
      <c r="D391" s="77"/>
      <c r="E391" s="78">
        <f aca="true" t="shared" si="21" ref="E391:E454">SUM(F391:K391)</f>
        <v>1</v>
      </c>
      <c r="F391" s="44"/>
      <c r="G391" s="44"/>
      <c r="H391" s="44"/>
      <c r="I391" s="44">
        <v>1</v>
      </c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>
        <v>2133</v>
      </c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>
        <v>1427</v>
      </c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>
        <v>1878</v>
      </c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>
        <v>1756</v>
      </c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>
        <v>2284</v>
      </c>
      <c r="D396" s="77"/>
      <c r="E396" s="78">
        <f t="shared" si="21"/>
        <v>2</v>
      </c>
      <c r="F396" s="44">
        <v>2</v>
      </c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>
        <v>1610</v>
      </c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>
        <v>1947</v>
      </c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>
        <v>3167</v>
      </c>
      <c r="D399" s="77"/>
      <c r="E399" s="78">
        <f t="shared" si="21"/>
        <v>2</v>
      </c>
      <c r="F399" s="44">
        <v>2</v>
      </c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>
        <v>3836</v>
      </c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>
        <v>1</v>
      </c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>
        <v>1</v>
      </c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>
        <v>1</v>
      </c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&amp;L167BDC7B&amp;C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Наталя Чумак</cp:lastModifiedBy>
  <cp:lastPrinted>2020-07-21T06:08:26Z</cp:lastPrinted>
  <dcterms:created xsi:type="dcterms:W3CDTF">2015-09-09T11:46:15Z</dcterms:created>
  <dcterms:modified xsi:type="dcterms:W3CDTF">2024-04-01T07:29:39Z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167BDC7B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