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<sst xmlns="http://schemas.openxmlformats.org/spreadsheetml/2006/main" count="4548" uniqueCount="2370">
  <si>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</si>
  <si>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</si>
  <si>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</si>
  <si>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</si>
  <si>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</si>
  <si>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</si>
  <si>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</si>
  <si>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</si>
  <si>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</si>
  <si>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</si>
  <si>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</si>
  <si>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</si>
  <si>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</si>
  <si>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</si>
  <si>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</si>
  <si>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</si>
  <si>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</si>
  <si>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</si>
  <si>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</si>
  <si>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</si>
  <si>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</si>
  <si>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</si>
  <si>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</si>
  <si>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</si>
  <si>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</si>
  <si>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</si>
  <si>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</si>
  <si>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</si>
  <si>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</si>
  <si>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</si>
  <si>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</si>
  <si>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</si>
  <si>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</si>
  <si>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</si>
  <si>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</si>
  <si>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</si>
  <si>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</si>
  <si>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</si>
  <si>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</si>
  <si>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</si>
  <si>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</si>
  <si>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</si>
  <si>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</si>
  <si>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</si>
  <si>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</si>
  <si>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</si>
  <si>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</si>
  <si>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</si>
  <si>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</si>
  <si>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</si>
  <si>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</si>
  <si>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</si>
  <si>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</si>
  <si>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</si>
  <si>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</si>
  <si>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</si>
  <si>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</si>
  <si>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</si>
  <si>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</si>
  <si>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</si>
  <si>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</si>
  <si>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</si>
  <si>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</si>
  <si>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</si>
  <si>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</si>
  <si>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</si>
  <si>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</si>
  <si>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</si>
  <si>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</si>
  <si>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</si>
  <si>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</si>
  <si>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</si>
  <si>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</si>
  <si>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</si>
  <si>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</si>
  <si>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</si>
  <si>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</si>
  <si>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</si>
  <si>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</si>
  <si>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</si>
  <si>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</si>
  <si>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</si>
  <si>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</si>
  <si>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</si>
  <si>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</si>
  <si>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</si>
  <si>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</si>
  <si>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</si>
  <si>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</si>
  <si>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</si>
  <si>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</si>
  <si>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</si>
  <si>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</si>
  <si>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</si>
  <si>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</si>
  <si>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</si>
  <si>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</si>
  <si>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</si>
  <si>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</si>
  <si>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</si>
  <si>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</si>
  <si>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</si>
  <si>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</si>
  <si>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</si>
  <si>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</si>
  <si>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</si>
  <si>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</si>
  <si>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</si>
  <si>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</si>
  <si>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</si>
  <si>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</si>
  <si>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</si>
  <si>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</si>
  <si>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</si>
  <si>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</si>
  <si>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</si>
  <si>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</si>
  <si>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</si>
  <si>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</si>
  <si>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</si>
  <si>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</si>
  <si>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</si>
  <si>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</si>
  <si>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</si>
  <si>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</si>
  <si>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</si>
  <si>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</si>
  <si>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</si>
  <si>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</si>
  <si>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</si>
  <si>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</si>
  <si>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</si>
  <si>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</si>
  <si>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</si>
  <si>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</si>
  <si>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</si>
  <si>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</si>
  <si>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</si>
  <si>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</si>
  <si>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</si>
  <si>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</si>
  <si>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</si>
  <si>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</si>
  <si>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</si>
  <si>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</si>
  <si>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</si>
  <si>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</si>
  <si>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</si>
  <si>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</si>
  <si>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</si>
  <si>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</si>
  <si>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</si>
  <si>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</si>
  <si>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</si>
  <si>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</si>
  <si>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</si>
  <si>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</si>
  <si>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</si>
  <si>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</si>
  <si>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</si>
  <si>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</si>
  <si>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</si>
  <si>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</si>
  <si>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</si>
  <si>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</si>
  <si>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</si>
  <si>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</si>
  <si>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</si>
  <si>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</si>
  <si>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</si>
  <si>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</si>
  <si>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</si>
  <si>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</si>
  <si>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</si>
  <si>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</si>
  <si>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</si>
  <si>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</si>
  <si>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</si>
  <si>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</si>
  <si>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</si>
  <si>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</si>
  <si>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</si>
  <si>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</si>
  <si>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</si>
  <si>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</si>
  <si>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</si>
  <si>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</si>
  <si>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</si>
  <si>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</si>
  <si>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</si>
  <si>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</si>
  <si>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</si>
  <si>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</si>
  <si>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</si>
  <si>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</si>
  <si>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</si>
  <si>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</si>
  <si>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</si>
  <si>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</si>
  <si>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</si>
  <si>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</si>
  <si>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</si>
  <si>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</si>
  <si>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</si>
  <si>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</si>
  <si>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</si>
  <si>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</si>
  <si>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</si>
  <si>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</si>
  <si>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</si>
  <si>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</si>
  <si>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</si>
  <si>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</si>
  <si>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</si>
  <si>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</si>
  <si>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</si>
  <si>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</si>
  <si>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</si>
  <si>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</si>
  <si>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</si>
  <si>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</si>
  <si>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</si>
  <si>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</si>
  <si>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</si>
  <si>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</si>
  <si>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</si>
  <si>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</si>
  <si>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</si>
  <si>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</si>
  <si>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</si>
  <si>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</si>
  <si>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</si>
  <si>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</si>
  <si>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</si>
  <si>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</si>
  <si>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</si>
  <si>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</si>
  <si>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</si>
  <si>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</si>
  <si>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</si>
  <si>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</si>
  <si>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</si>
  <si>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</si>
  <si>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</si>
  <si>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</si>
  <si>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</si>
  <si>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</si>
  <si>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</si>
  <si>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</si>
  <si>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</si>
  <si>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</si>
  <si>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</si>
  <si>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</si>
  <si>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</si>
  <si>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</si>
  <si>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</si>
  <si>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</si>
  <si>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</si>
  <si>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</si>
  <si>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</si>
  <si>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</si>
  <si>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</si>
  <si>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</si>
  <si>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</si>
  <si>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</si>
  <si>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</si>
  <si>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</si>
  <si>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</si>
  <si>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</si>
  <si>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</si>
  <si>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</si>
  <si>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</si>
  <si>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</si>
  <si>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</si>
  <si>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</si>
  <si>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</si>
  <si>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</si>
  <si>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</si>
  <si>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</si>
  <si>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</si>
  <si>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</si>
  <si>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</si>
  <si>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</si>
  <si>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</si>
  <si>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</si>
  <si>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</si>
  <si>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</si>
  <si>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</si>
  <si>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</si>
  <si>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</si>
  <si>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</si>
  <si>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</si>
  <si>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</si>
  <si>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</si>
  <si>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</si>
  <si>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</si>
  <si>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</si>
  <si>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</si>
  <si>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</si>
  <si>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</si>
  <si>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</si>
  <si>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</si>
  <si>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</si>
  <si>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</si>
  <si>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</si>
  <si>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</si>
  <si>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</si>
  <si>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</si>
  <si>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</si>
  <si>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</si>
  <si>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</si>
  <si>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</si>
  <si>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</si>
  <si>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</si>
  <si>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</si>
  <si>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</si>
  <si>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</si>
  <si>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</si>
  <si>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</si>
  <si>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</si>
  <si>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</si>
  <si>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</si>
  <si>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</si>
  <si>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</si>
  <si>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</si>
  <si>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</si>
  <si>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</si>
  <si>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</si>
  <si>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</si>
  <si>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</si>
  <si>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</si>
  <si>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</si>
  <si>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</si>
  <si>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</si>
  <si>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</si>
  <si>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</si>
  <si>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</si>
  <si>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</si>
  <si>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</si>
  <si>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</si>
  <si>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</si>
  <si>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</si>
  <si>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</si>
  <si>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</si>
  <si>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</si>
  <si>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</si>
  <si>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</si>
  <si>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</si>
  <si>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</si>
  <si>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</si>
  <si>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</si>
  <si>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</si>
  <si>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</si>
  <si>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</si>
  <si>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</si>
  <si>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</si>
  <si>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</si>
  <si>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</si>
  <si>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</si>
  <si>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</si>
  <si>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</si>
  <si>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</si>
  <si>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</si>
  <si>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</si>
  <si>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</si>
  <si>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</si>
  <si>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</si>
  <si>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</si>
  <si>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</si>
  <si>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</si>
  <si>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</si>
  <si>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</si>
  <si>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</si>
  <si>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</si>
  <si>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</si>
  <si>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</si>
  <si>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</si>
  <si>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</si>
  <si>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</si>
  <si>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</si>
  <si>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</si>
  <si>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</si>
  <si>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</si>
  <si>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</si>
  <si>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</si>
  <si>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</si>
  <si>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</si>
  <si>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</si>
  <si>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</si>
  <si>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</si>
  <si>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</si>
  <si>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</si>
  <si>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</si>
  <si>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</si>
  <si>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</si>
  <si>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</si>
  <si>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</si>
  <si>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</si>
  <si>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</si>
  <si>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</si>
  <si>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</si>
  <si>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</si>
  <si>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</si>
  <si>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</si>
  <si>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</si>
  <si>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</si>
  <si>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</si>
  <si>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</si>
  <si>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</si>
  <si>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</si>
  <si>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</si>
  <si>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</si>
  <si>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</si>
  <si>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</si>
  <si>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</si>
  <si>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</si>
  <si>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</si>
  <si>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</si>
  <si>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</si>
  <si>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</si>
  <si>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</si>
  <si>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</si>
  <si>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</si>
  <si>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</si>
  <si>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</si>
  <si>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</si>
  <si>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</si>
  <si>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</si>
  <si>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</si>
  <si>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</si>
  <si>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</si>
  <si>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</si>
  <si>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</si>
  <si>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</si>
  <si>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</si>
  <si>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</si>
  <si>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</si>
  <si>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</si>
  <si>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</si>
  <si>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</si>
  <si>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</si>
  <si>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</si>
  <si>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</si>
  <si>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</si>
  <si>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</si>
  <si>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</si>
  <si>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</si>
  <si>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</si>
  <si>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</si>
  <si>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</si>
  <si>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</si>
  <si>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</si>
  <si>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</si>
  <si>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</si>
  <si>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</si>
  <si>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</si>
  <si>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</si>
  <si>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</si>
  <si>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</si>
  <si>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</si>
  <si>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</si>
  <si>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</si>
  <si>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</si>
  <si>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</si>
  <si>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</si>
  <si>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</si>
  <si>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</si>
  <si>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</si>
  <si>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</si>
  <si>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</si>
  <si>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</si>
  <si>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</si>
  <si>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</si>
  <si>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</si>
  <si>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</si>
  <si>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</si>
  <si>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</si>
  <si>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</si>
  <si>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</si>
  <si>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</si>
  <si>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</si>
  <si>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</si>
  <si>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</si>
  <si>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</si>
  <si>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</si>
  <si>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</si>
  <si>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</si>
  <si>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</si>
  <si>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</si>
  <si>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</si>
  <si>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</si>
  <si>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</si>
  <si>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</si>
  <si>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</si>
  <si>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</si>
  <si>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</si>
  <si>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</si>
  <si>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</si>
  <si>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</si>
  <si>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</si>
  <si>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</si>
  <si>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</si>
  <si>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</si>
  <si>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</si>
  <si>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</si>
  <si>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</si>
  <si>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</si>
  <si>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</si>
  <si>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</si>
  <si>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</si>
  <si>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</si>
  <si>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</si>
  <si>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</si>
  <si>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</si>
  <si>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</si>
  <si>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</si>
  <si>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</si>
  <si>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</si>
  <si>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</si>
  <si>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</si>
  <si>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</si>
  <si>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</si>
  <si>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</si>
  <si>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</si>
  <si>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</si>
  <si>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</si>
  <si>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</si>
  <si>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</si>
  <si>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</si>
  <si>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</si>
  <si>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</si>
  <si>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</si>
  <si>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</si>
  <si>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</si>
  <si>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</si>
  <si>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</si>
  <si>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</si>
  <si>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</si>
  <si>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</si>
  <si>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</si>
  <si>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</si>
  <si>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</si>
  <si>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</si>
  <si>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</si>
  <si>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</si>
  <si>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</si>
  <si>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</si>
  <si>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</si>
  <si>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</si>
  <si>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</si>
  <si>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</si>
  <si>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</si>
  <si>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</si>
  <si>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</si>
  <si>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</si>
  <si>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</si>
  <si>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</si>
  <si>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</si>
  <si>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</si>
  <si>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</si>
  <si>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</si>
  <si>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</si>
  <si>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</si>
  <si>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</si>
  <si>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</si>
  <si>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</si>
  <si>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</si>
  <si>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</si>
  <si>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</si>
  <si>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</si>
  <si>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</si>
  <si>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</si>
  <si>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</si>
  <si>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</si>
  <si>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</si>
  <si>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</si>
  <si>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</si>
  <si>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</si>
  <si>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</si>
  <si>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</si>
  <si>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</si>
  <si>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</si>
  <si>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</si>
  <si>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</si>
  <si>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</si>
  <si>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</si>
  <si>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</si>
  <si>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</si>
  <si>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</si>
  <si>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</si>
  <si>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</si>
  <si>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</si>
  <si>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</si>
  <si>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</si>
  <si>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</si>
  <si>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</si>
  <si>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</si>
  <si>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</si>
  <si>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</si>
  <si>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</si>
  <si>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</si>
  <si>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</si>
  <si>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</si>
  <si>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</si>
  <si>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</si>
  <si>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</si>
  <si>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</si>
  <si>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</si>
  <si>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</si>
  <si>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</si>
  <si>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</si>
  <si>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</si>
  <si>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</si>
  <si>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</si>
  <si>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</si>
  <si>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</si>
  <si>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</si>
  <si>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</si>
  <si>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</si>
  <si>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</si>
  <si>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</si>
  <si>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</si>
  <si>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</si>
  <si>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</si>
  <si>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</si>
  <si>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</si>
  <si>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</si>
  <si>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</si>
  <si>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</si>
  <si>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</si>
  <si>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</si>
  <si>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</si>
  <si>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</si>
  <si>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</si>
  <si>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</si>
  <si>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</si>
  <si>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</si>
  <si>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</si>
  <si>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</si>
  <si>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</si>
  <si>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</si>
  <si>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</si>
  <si>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</si>
  <si>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</si>
  <si>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</si>
  <si>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</si>
  <si>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</si>
  <si>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</si>
  <si>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</si>
  <si>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</si>
  <si>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</si>
  <si>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</si>
  <si>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</si>
  <si>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</si>
  <si>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</si>
  <si>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</si>
  <si>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</si>
  <si>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</si>
  <si>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</si>
  <si>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</si>
  <si>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</si>
  <si>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</si>
  <si>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</si>
  <si>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</si>
  <si>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</si>
  <si>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</si>
  <si>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</si>
  <si>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</si>
  <si>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</si>
  <si>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</si>
  <si>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</si>
  <si>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</si>
  <si>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</si>
  <si>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</si>
  <si>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</si>
  <si>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</si>
  <si>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</si>
  <si>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</si>
  <si>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</si>
  <si>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</si>
  <si>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</si>
  <si>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</si>
  <si>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</si>
  <si>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</si>
  <si>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</si>
  <si>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</si>
  <si>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</si>
  <si>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</si>
  <si>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</si>
  <si>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</si>
  <si>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</si>
  <si>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</si>
  <si>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</si>
  <si>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</si>
  <si>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</si>
  <si>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</si>
  <si>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</si>
  <si>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</si>
  <si>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</si>
  <si>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</si>
  <si>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</si>
  <si>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</si>
  <si>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</si>
  <si>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</si>
  <si>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</si>
  <si>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</si>
  <si>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</si>
  <si>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</si>
  <si>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</si>
  <si>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</si>
  <si>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</si>
  <si>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</si>
  <si>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</si>
  <si>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</si>
  <si>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</si>
  <si>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</si>
  <si>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</si>
  <si>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</si>
  <si>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</si>
  <si>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</si>
  <si>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</si>
  <si>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</si>
  <si>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</si>
  <si>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</si>
  <si>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</si>
  <si>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</si>
  <si>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</si>
  <si>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</si>
  <si>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</si>
  <si>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</si>
  <si>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</si>
  <si>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</si>
  <si>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</si>
  <si>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</si>
  <si>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</si>
  <si>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</si>
  <si>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</si>
  <si>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</si>
  <si>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</si>
  <si>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</si>
  <si>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</si>
  <si>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</si>
  <si>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</si>
  <si>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</si>
  <si>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</si>
  <si>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</si>
  <si>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</si>
  <si>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</si>
  <si>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</si>
  <si>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</si>
  <si>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</si>
  <si>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</si>
  <si>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</si>
  <si>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</si>
  <si>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</si>
  <si>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</si>
  <si>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</si>
  <si>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</si>
  <si>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</si>
  <si>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</si>
  <si>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</si>
  <si>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</si>
  <si>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</si>
  <si>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</si>
  <si>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</si>
  <si>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</si>
  <si>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</si>
  <si>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</si>
  <si>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</si>
  <si>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</si>
  <si>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</si>
  <si>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</si>
  <si>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</si>
  <si>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</si>
  <si>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</si>
  <si>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</si>
  <si>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</si>
  <si>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</si>
  <si>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</si>
  <si>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</si>
  <si>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</si>
  <si>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</si>
  <si>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</si>
  <si>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</si>
  <si>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</si>
  <si>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</si>
  <si>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</si>
  <si>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</si>
  <si>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</si>
  <si>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</si>
  <si>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</si>
  <si>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</si>
  <si>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</si>
  <si>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</si>
  <si>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</si>
  <si>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</si>
  <si>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</si>
  <si>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</si>
  <si>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</si>
  <si>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</si>
  <si>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</si>
  <si>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</si>
  <si>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</si>
  <si>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</si>
  <si>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</si>
  <si>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</si>
  <si>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</si>
  <si>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</si>
  <si>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</si>
  <si>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</si>
  <si>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</si>
  <si>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</si>
  <si>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</si>
  <si>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</si>
  <si>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</si>
  <si>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</si>
  <si>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</si>
  <si>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</si>
  <si>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</si>
  <si>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</si>
  <si>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</si>
  <si>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</si>
  <si>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</si>
  <si>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</si>
  <si>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</si>
  <si>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</si>
  <si>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</si>
  <si>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</si>
  <si>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</si>
  <si>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</si>
  <si>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</si>
  <si>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</si>
  <si>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</si>
  <si>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</si>
  <si>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</si>
  <si>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</si>
  <si>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</si>
  <si>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</si>
  <si>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</si>
  <si>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</si>
  <si>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</si>
  <si>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</si>
  <si>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</si>
  <si>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</si>
  <si>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</si>
  <si>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</si>
  <si>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</si>
  <si>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</si>
  <si>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</si>
  <si>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</si>
  <si>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</si>
  <si>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</si>
  <si>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</si>
  <si>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</si>
  <si>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</si>
  <si>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</si>
  <si>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</si>
  <si>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</si>
  <si>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</si>
  <si>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</si>
  <si>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</si>
  <si>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</si>
  <si>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</si>
  <si>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</si>
  <si>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</si>
  <si>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</si>
  <si>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</si>
  <si>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</si>
  <si>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</si>
  <si>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</si>
  <si>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</si>
  <si>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</si>
  <si>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</si>
  <si>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</si>
  <si>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</si>
  <si>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</si>
  <si>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</si>
  <si>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</si>
  <si>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</si>
  <si>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</si>
  <si>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</si>
  <si>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</si>
  <si>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</si>
  <si>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</si>
  <si>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</si>
  <si>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</si>
  <si>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</si>
  <si>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</si>
  <si>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</si>
  <si>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</si>
  <si>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</si>
  <si>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</si>
  <si>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</si>
  <si>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</si>
  <si>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</si>
  <si>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</si>
  <si>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</si>
  <si>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</si>
  <si>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</si>
  <si>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</si>
  <si>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</si>
  <si>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</si>
  <si>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</si>
  <si>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</si>
  <si>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</si>
  <si>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</si>
  <si>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</si>
  <si>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</si>
  <si>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</si>
  <si>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</si>
  <si>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</si>
  <si>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</si>
  <si>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</si>
  <si>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</si>
  <si>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</si>
  <si>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</si>
  <si>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</si>
  <si>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</si>
  <si>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</si>
  <si>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</si>
  <si>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</si>
  <si>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</si>
  <si>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</si>
  <si>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</si>
  <si>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</si>
  <si>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</si>
  <si>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</si>
  <si>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</si>
  <si>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</si>
  <si>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</si>
  <si>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</si>
  <si>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</si>
  <si>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</si>
  <si>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</si>
  <si>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</si>
  <si>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</si>
  <si>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</si>
  <si>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</si>
  <si>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</si>
  <si>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</si>
  <si>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</si>
  <si>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</si>
  <si>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</si>
  <si>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</si>
  <si>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</si>
  <si>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</si>
  <si>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</si>
  <si>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</si>
  <si>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</si>
  <si>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</si>
  <si>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</si>
  <si>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</si>
  <si>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</si>
  <si>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</si>
  <si>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</si>
  <si>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</si>
  <si>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</si>
  <si>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</si>
  <si>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</si>
  <si>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</si>
  <si>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</si>
  <si>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</si>
  <si>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</si>
  <si>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</si>
  <si>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</si>
  <si>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</si>
  <si>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</si>
  <si>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</si>
  <si>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</si>
  <si>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</si>
  <si>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</si>
  <si>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</si>
  <si>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</si>
  <si>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</si>
  <si>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</si>
  <si>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</si>
  <si>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</si>
  <si>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</si>
  <si>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</si>
  <si>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</si>
  <si>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</si>
  <si>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</si>
  <si>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</si>
  <si>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</si>
  <si>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</si>
  <si>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</si>
  <si>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</si>
  <si>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</si>
  <si>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</si>
  <si>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</si>
  <si>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</si>
  <si>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</si>
  <si>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</si>
  <si>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</si>
  <si>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</si>
  <si>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</si>
  <si>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</si>
  <si>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</si>
  <si>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</si>
  <si>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</si>
  <si>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</si>
  <si>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</si>
  <si>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</si>
  <si>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</si>
  <si>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</si>
  <si>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</si>
  <si>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</si>
  <si>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</si>
  <si>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</si>
  <si>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</si>
  <si>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</si>
  <si>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</si>
  <si>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</si>
  <si>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</si>
  <si>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</si>
  <si>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</si>
  <si>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</si>
  <si>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</si>
  <si>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</si>
  <si>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</si>
  <si>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</si>
  <si>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</si>
  <si>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</si>
  <si>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</si>
  <si>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</si>
  <si>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</si>
  <si>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</si>
  <si>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</si>
  <si>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</si>
  <si>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</si>
  <si>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</si>
  <si>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</si>
  <si>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</si>
  <si>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</si>
  <si>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</si>
  <si>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</si>
  <si>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</si>
  <si>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</si>
  <si>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</si>
  <si>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</si>
  <si>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</si>
  <si>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</si>
  <si>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</si>
  <si>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</si>
  <si>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</si>
  <si>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</si>
  <si>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</si>
  <si>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</si>
  <si>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</si>
  <si>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</si>
  <si>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</si>
  <si>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</si>
  <si>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</si>
  <si>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</si>
  <si>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</si>
  <si>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</si>
  <si>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</si>
  <si>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</si>
  <si>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</si>
  <si>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</si>
  <si>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</si>
  <si>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</si>
  <si>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</si>
  <si>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</si>
  <si>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</si>
  <si>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</si>
  <si>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</si>
  <si>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</si>
  <si>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</si>
  <si>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</si>
  <si>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</si>
  <si>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</si>
  <si>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</si>
  <si>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</si>
  <si>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</si>
  <si>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</si>
  <si>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</si>
  <si>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</si>
  <si>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</si>
  <si>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</si>
  <si>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</si>
  <si>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</si>
  <si>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</si>
  <si>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</si>
  <si>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</si>
  <si>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</si>
  <si>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</si>
  <si>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</si>
  <si>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</si>
  <si>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</si>
  <si>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</si>
  <si>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</si>
  <si>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</si>
  <si>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</si>
  <si>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</si>
  <si>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</si>
  <si>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</si>
  <si>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</si>
  <si>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</si>
  <si>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</si>
  <si>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</si>
  <si>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</si>
  <si>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</si>
  <si>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</si>
  <si>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</si>
  <si>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</si>
  <si>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</si>
  <si>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</si>
  <si>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</si>
  <si>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</si>
  <si>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</si>
  <si>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</si>
  <si>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</si>
  <si>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</si>
  <si>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</si>
  <si>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</si>
  <si>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</si>
  <si>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</si>
  <si>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</si>
  <si>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</si>
  <si>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</si>
  <si>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</si>
  <si>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</si>
  <si>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</si>
  <si>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</si>
  <si>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</si>
  <si>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</si>
  <si>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</si>
  <si>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</si>
  <si>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</si>
  <si>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</si>
  <si>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</si>
  <si>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</si>
  <si>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</si>
  <si>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</si>
  <si>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</si>
  <si>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</si>
  <si>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</si>
  <si>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</si>
  <si>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</si>
  <si>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</si>
  <si>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</si>
  <si>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</si>
  <si>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</si>
  <si>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</si>
  <si>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</si>
  <si>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</si>
  <si>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</si>
  <si>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</si>
  <si>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</si>
  <si>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</si>
  <si>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</si>
  <si>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</si>
  <si>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</si>
  <si>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</si>
  <si>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</si>
  <si>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</si>
  <si>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</si>
  <si>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</si>
  <si>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</si>
  <si>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</si>
  <si>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</si>
  <si>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</si>
  <si>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</si>
  <si>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</si>
  <si>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</si>
  <si>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</si>
  <si>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</si>
  <si>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</si>
  <si>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</si>
  <si>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</si>
  <si>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</si>
  <si>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</si>
  <si>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</si>
  <si>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</si>
  <si>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</si>
  <si>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</si>
  <si>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</si>
  <si>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</si>
  <si>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</si>
  <si>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</si>
  <si>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</si>
  <si>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</si>
  <si>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</si>
  <si>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</si>
  <si>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</si>
  <si>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</si>
  <si>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</si>
  <si>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</si>
  <si>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</si>
  <si>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</si>
  <si>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</si>
  <si>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</si>
  <si>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</si>
  <si>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</si>
  <si>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</si>
  <si>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</si>
  <si>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</si>
  <si>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</si>
  <si>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</si>
  <si>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</si>
  <si>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</si>
  <si>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</si>
  <si>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</si>
  <si>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</si>
  <si>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</si>
  <si>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</si>
  <si>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</si>
  <si>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</si>
  <si>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</si>
  <si>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</si>
  <si>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</si>
  <si>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</si>
  <si>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</si>
  <si>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</si>
  <si>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</si>
  <si>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</si>
  <si>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</si>
  <si>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</si>
  <si>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</si>
  <si>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</si>
  <si>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</si>
  <si>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</si>
  <si>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</si>
  <si>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</si>
  <si>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</si>
  <si>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</si>
  <si>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</si>
  <si>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</si>
  <si>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</si>
  <si>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</si>
  <si>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</si>
  <si>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</si>
  <si>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</si>
  <si>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</si>
  <si>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</si>
  <si>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</si>
  <si>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</si>
  <si>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</si>
  <si>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</si>
  <si>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</si>
  <si>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</si>
  <si>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</si>
  <si>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</si>
  <si>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</si>
  <si>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</si>
  <si>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</si>
  <si>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</si>
  <si>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</si>
  <si>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</si>
  <si>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</si>
  <si>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</si>
  <si>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</si>
  <si>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</si>
  <si>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</si>
  <si>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</si>
  <si>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</si>
  <si>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</si>
  <si>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</si>
  <si>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</si>
  <si>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</si>
  <si>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</si>
  <si>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</si>
  <si>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</si>
  <si>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</si>
  <si>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</si>
  <si>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</si>
  <si>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</si>
  <si>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</si>
  <si>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</si>
  <si>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</si>
  <si>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</si>
  <si>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</si>
  <si>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</si>
  <si>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</si>
  <si>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</si>
  <si>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</si>
  <si>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</si>
  <si>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</si>
  <si>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</si>
  <si>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</si>
  <si>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</si>
  <si>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</si>
  <si>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</si>
  <si>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</si>
  <si>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</si>
  <si>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</si>
  <si>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</si>
  <si>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</si>
  <si>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</si>
  <si>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</si>
  <si>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</si>
  <si>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</si>
  <si>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</si>
  <si>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</si>
  <si>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</si>
  <si>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</si>
  <si>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</si>
  <si>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</si>
  <si>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</si>
  <si>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</si>
  <si>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</si>
  <si>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</si>
  <si>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</si>
  <si>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</si>
  <si>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</si>
  <si>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</si>
  <si>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</si>
  <si>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</si>
  <si>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</si>
  <si>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</si>
  <si>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</si>
  <si>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</si>
  <si>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</si>
  <si>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</si>
  <si>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</si>
  <si>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</si>
  <si>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</si>
  <si>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</si>
  <si>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</si>
  <si>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</si>
  <si>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</si>
  <si>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</si>
  <si>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</si>
  <si>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</si>
  <si>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</si>
  <si>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</si>
  <si>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</si>
  <si>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</si>
  <si>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</si>
  <si>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</si>
  <si>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</si>
  <si>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</si>
  <si>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</si>
  <si>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</si>
  <si>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</si>
  <si>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</si>
  <si>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</si>
  <si>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</si>
  <si>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</si>
  <si>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</si>
  <si>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</si>
  <si>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</si>
  <si>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</si>
  <si>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</si>
  <si>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</si>
  <si>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</si>
  <si>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</si>
  <si>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</si>
  <si>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</si>
  <si>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</si>
  <si>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</si>
  <si>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</si>
  <si>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</si>
  <si>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</si>
  <si>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</si>
  <si>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</si>
  <si>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</si>
  <si>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</si>
  <si>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</si>
  <si>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</si>
  <si>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</si>
  <si>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</si>
  <si>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</si>
  <si>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</si>
  <si>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</si>
  <si>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</si>
  <si>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</si>
  <si>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</si>
  <si>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</si>
  <si>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</si>
  <si>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</si>
  <si>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</si>
  <si>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</si>
  <si>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</si>
  <si>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</si>
  <si>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</si>
  <si>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</si>
  <si>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</si>
  <si>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</si>
  <si>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</si>
  <si>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</si>
  <si>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</si>
  <si>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</si>
  <si>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</si>
  <si>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</si>
  <si>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</si>
  <si>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</si>
  <si>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</si>
  <si>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</si>
  <si>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</si>
  <si>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</si>
  <si>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</si>
  <si>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</si>
  <si>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</si>
  <si>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</si>
  <si>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</si>
  <si>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</si>
  <si>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</si>
  <si>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</si>
  <si>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</si>
  <si>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</si>
  <si>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</si>
  <si>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</si>
  <si>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</si>
  <si>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</si>
  <si>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</si>
  <si>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</si>
  <si>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</si>
  <si>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</si>
  <si>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</si>
  <si>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</si>
  <si>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</si>
  <si>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</si>
  <si>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</si>
  <si>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</si>
  <si>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</si>
  <si>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</si>
  <si>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</si>
  <si>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</si>
  <si>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</si>
  <si>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</si>
  <si>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</si>
  <si>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</si>
  <si>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</si>
  <si>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</si>
  <si>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</si>
  <si>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</si>
  <si>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</si>
  <si>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</si>
  <si>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</si>
  <si>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</si>
  <si>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</si>
  <si>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</si>
  <si>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</si>
  <si>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</si>
  <si>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</si>
  <si>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</si>
  <si>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</si>
  <si>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</si>
  <si>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</si>
  <si>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</si>
  <si>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</si>
  <si>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</si>
  <si>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</si>
  <si>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</si>
  <si>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</si>
  <si>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</si>
  <si>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</si>
  <si>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</si>
  <si>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</si>
  <si>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</si>
  <si>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</si>
  <si>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</si>
  <si>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</si>
  <si>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</si>
  <si>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</si>
  <si>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</si>
  <si>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</si>
  <si>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</si>
  <si>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</si>
  <si>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</si>
  <si>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</si>
  <si>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</si>
  <si>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</si>
  <si>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</si>
  <si>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</si>
  <si>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</si>
  <si>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</si>
  <si>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</si>
  <si>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</si>
  <si>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</si>
  <si>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</si>
  <si>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</si>
  <si>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</si>
  <si>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</si>
  <si>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</si>
  <si>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</si>
  <si>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</si>
  <si>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</si>
  <si>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</si>
  <si>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</si>
  <si>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</si>
  <si>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</si>
  <si>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</si>
  <si>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</si>
  <si>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</si>
  <si>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</si>
  <si>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</si>
  <si>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</si>
  <si>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</si>
  <si>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</si>
  <si>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</si>
  <si>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</si>
  <si>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</si>
  <si>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</si>
  <si>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</si>
  <si>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</si>
  <si>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</si>
  <si>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</si>
  <si>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</si>
  <si>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</si>
  <si>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</si>
  <si>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</si>
  <si>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</si>
  <si>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</si>
  <si>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</si>
  <si>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</si>
  <si>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</si>
  <si>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</si>
  <si>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</si>
  <si>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</si>
  <si>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</si>
  <si>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</si>
  <si>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</si>
  <si>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</si>
  <si>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</si>
  <si>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</si>
  <si>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</si>
  <si>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</si>
  <si>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</si>
  <si>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</si>
  <si>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</si>
  <si>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</si>
  <si>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</si>
  <si>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</si>
  <si>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</si>
  <si>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</si>
  <si>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</si>
  <si>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</si>
  <si>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</si>
  <si>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</si>
  <si>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</si>
  <si>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</si>
  <si>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</si>
  <si>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</si>
  <si>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</si>
  <si>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</si>
  <si>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</si>
  <si>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</si>
  <si>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</si>
  <si>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</si>
  <si>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</si>
  <si>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</si>
  <si>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</si>
  <si>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</si>
  <si>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</si>
  <si>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</si>
  <si>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</si>
  <si>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</si>
  <si>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</si>
  <si>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</si>
  <si>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</si>
  <si>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</si>
  <si>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</si>
  <si>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</si>
  <si>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</si>
  <si>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</si>
  <si>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</si>
  <si>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</si>
  <si>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</si>
  <si>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</si>
  <si>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</si>
  <si>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</si>
  <si>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</si>
  <si>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</si>
  <si>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</si>
  <si>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</si>
  <si>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</si>
  <si>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</si>
  <si>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</si>
  <si>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</si>
  <si>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</si>
  <si>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</si>
  <si>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</si>
  <si>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</si>
  <si>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</si>
  <si>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</si>
  <si>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</si>
  <si>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</si>
  <si>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</si>
  <si>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</si>
  <si>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</si>
  <si>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</si>
  <si>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</si>
  <si>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</si>
  <si>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</si>
  <si>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</si>
  <si>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</si>
  <si>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</si>
  <si>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</si>
  <si>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</si>
  <si>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</si>
  <si>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</si>
  <si>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</si>
  <si>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</si>
  <si>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</si>
  <si>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</si>
  <si>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</si>
  <si>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</si>
  <si>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</si>
  <si>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</si>
  <si>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</si>
  <si>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</si>
  <si>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</si>
  <si>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</si>
  <si>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</si>
  <si>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</si>
  <si>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</si>
  <si>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</si>
  <si>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</si>
  <si>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</si>
  <si>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</si>
  <si>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</si>
  <si>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</si>
  <si>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</si>
  <si>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</si>
  <si>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</si>
  <si>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</si>
  <si>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</si>
  <si>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</si>
  <si>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</si>
  <si>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</si>
  <si>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</si>
  <si>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</si>
  <si>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</si>
  <si>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</si>
  <si>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</si>
  <si>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</si>
  <si>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</si>
  <si>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</si>
  <si>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</si>
  <si>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</si>
  <si>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</si>
  <si>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</si>
  <si>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</si>
  <si>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</si>
  <si>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</si>
  <si>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</si>
  <si>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</si>
  <si>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</si>
  <si>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</si>
  <si>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</si>
  <si>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</si>
  <si>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</si>
  <si>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</si>
  <si>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</si>
  <si>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</si>
  <si>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</si>
  <si>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</si>
  <si>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</si>
  <si>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</si>
  <si>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</si>
  <si>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</si>
  <si>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</si>
  <si>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</si>
  <si>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</si>
  <si>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</si>
  <si>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</si>
  <si>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</si>
  <si>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</si>
  <si>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</si>
  <si>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</si>
  <si>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</si>
  <si>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</si>
  <si>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</si>
  <si>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</si>
  <si>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</si>
  <si>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</si>
  <si>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</si>
  <si>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</si>
  <si>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</si>
  <si>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</si>
  <si>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</si>
  <si>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</si>
  <si>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</si>
  <si>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</si>
  <si>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</si>
  <si>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</si>
  <si>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</si>
  <si>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</si>
  <si>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</si>
  <si>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</si>
  <si>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</si>
  <si>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</si>
  <si>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</si>
  <si>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</si>
  <si>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</si>
  <si>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</si>
  <si>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</si>
  <si>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</si>
  <si>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</si>
  <si>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</si>
  <si>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</si>
  <si>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</si>
  <si>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</si>
  <si>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</si>
  <si>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</si>
  <si>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</si>
  <si>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</si>
  <si>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</si>
  <si>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</si>
  <si>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</si>
  <si>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</si>
  <si>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</si>
  <si>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</si>
  <si>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</si>
  <si>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</si>
  <si>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</si>
  <si>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</si>
  <si>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</si>
  <si>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</si>
  <si>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</si>
  <si>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</si>
  <si>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</si>
  <si>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</si>
  <si>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</si>
  <si>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</si>
  <si>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</si>
  <si>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</si>
  <si>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</si>
  <si>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</si>
  <si>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</si>
  <si>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</si>
  <si>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</si>
  <si>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</si>
  <si>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</si>
  <si>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</si>
  <si>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</si>
  <si>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</si>
  <si>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</si>
  <si>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</si>
  <si>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</si>
  <si>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</si>
  <si>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</si>
  <si>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</si>
  <si>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</si>
  <si>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</si>
  <si>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</si>
  <si>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</si>
  <si>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</si>
  <si>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</si>
  <si>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</si>
  <si>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</si>
  <si>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</si>
  <si>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</si>
  <si>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</si>
  <si>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</si>
  <si>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</si>
  <si>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</si>
  <si>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</si>
  <si>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</si>
  <si>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</si>
  <si>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</si>
  <si>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</si>
  <si>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</si>
  <si>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</si>
  <si>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</si>
  <si>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</si>
  <si>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</si>
  <si>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</si>
  <si>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</si>
  <si>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</si>
  <si>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</si>
  <si>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</si>
  <si>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</si>
  <si>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</si>
  <si>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</si>
  <si>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</si>
  <si>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</si>
  <si>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</si>
  <si>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</si>
  <si>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</si>
  <si>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</si>
  <si>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</si>
  <si>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</si>
  <si>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</si>
  <si>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</si>
  <si>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</si>
  <si>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</si>
  <si>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</si>
  <si>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</si>
  <si>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</si>
  <si>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</si>
  <si>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</si>
  <si>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</si>
  <si>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</si>
  <si>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</si>
  <si>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</si>
  <si>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</si>
  <si>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</si>
  <si>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</si>
  <si>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</si>
  <si>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</si>
  <si>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</si>
  <si>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</si>
  <si>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</si>
  <si>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</si>
  <si>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</si>
  <si>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</si>
  <si>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</si>
  <si>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</si>
  <si>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</si>
  <si>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</si>
  <si>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</si>
  <si>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</si>
  <si>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</si>
  <si>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</si>
  <si>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</si>
  <si>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</si>
  <si>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</si>
  <si>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</si>
  <si>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</si>
  <si>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</si>
  <si>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</si>
  <si>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</si>
  <si>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</si>
  <si>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</si>
  <si>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</si>
  <si>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</si>
  <si>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</si>
  <si>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</si>
  <si>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</si>
  <si>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</si>
  <si>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</si>
  <si>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</si>
  <si>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</si>
  <si>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</si>
  <si>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</si>
  <si>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</si>
  <si>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</si>
  <si>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</si>
  <si>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</si>
  <si>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</si>
  <si>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</si>
  <si>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</si>
  <si>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</si>
  <si>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</si>
  <si>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</si>
  <si>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</si>
  <si>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</si>
  <si>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</si>
  <si>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</si>
  <si>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</si>
  <si>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</si>
  <si>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</si>
  <si>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</si>
  <si>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</si>
  <si>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</si>
  <si>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</si>
  <si>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</si>
  <si>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</si>
  <si>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</si>
  <si>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</si>
  <si>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</si>
  <si>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</si>
  <si>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</si>
  <si>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</si>
  <si>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</si>
  <si>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</si>
  <si>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</si>
  <si>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</si>
  <si>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</si>
  <si>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</si>
  <si>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</si>
  <si>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</si>
  <si>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</si>
  <si>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</si>
  <si>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</si>
  <si>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</si>
  <si>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</si>
  <si>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</si>
  <si>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</si>
  <si>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</si>
  <si>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</si>
  <si>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</si>
  <si>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</si>
  <si>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</si>
  <si>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</si>
  <si>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</si>
  <si>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</si>
  <si>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</si>
  <si>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</si>
  <si>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</si>
  <si>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</si>
  <si>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</si>
  <si>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</si>
  <si>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</si>
  <si>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</si>
  <si>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</si>
  <si>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</si>
  <si>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</si>
  <si>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</si>
  <si>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</si>
  <si>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</si>
  <si>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</si>
  <si>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</si>
  <si>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</si>
  <si>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</si>
  <si>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</si>
  <si>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</si>
  <si>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</si>
  <si>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</si>
  <si>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</si>
  <si>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</si>
  <si>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</si>
  <si>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</si>
  <si>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</si>
  <si>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</si>
  <si>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</si>
  <si>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</si>
  <si>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</si>
  <si>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</si>
  <si>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</si>
  <si>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</si>
  <si>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</si>
  <si>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</si>
  <si>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</si>
  <si>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</si>
  <si>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</si>
  <si>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</si>
  <si>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</si>
  <si>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</si>
  <si>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</si>
  <si>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</si>
  <si>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</si>
  <si>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</si>
  <si>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</si>
  <si>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</si>
  <si>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</si>
  <si>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</si>
  <si>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</si>
  <si>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</si>
  <si>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</si>
  <si>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</si>
  <si>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</si>
  <si>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</si>
  <si>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</si>
  <si>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</si>
  <si>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</si>
  <si>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</si>
  <si>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</si>
  <si>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</si>
  <si>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</si>
  <si>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</si>
  <si>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</si>
  <si>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</si>
  <si>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</si>
  <si>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</si>
  <si>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</si>
  <si>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</si>
  <si>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</si>
  <si>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</si>
  <si>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</si>
  <si>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</si>
  <si>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</si>
  <si>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</si>
  <si>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</si>
  <si>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</si>
  <si>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</si>
  <si>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</si>
  <si>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</si>
  <si>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</si>
  <si>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</si>
  <si>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</si>
  <si>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</si>
  <si>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</si>
  <si>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</si>
  <si>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</si>
  <si>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</si>
  <si>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</si>
  <si>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</si>
  <si>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</si>
  <si>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</si>
  <si>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</si>
  <si>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</si>
  <si>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</si>
  <si>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</si>
  <si>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</si>
  <si>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</si>
  <si>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</si>
  <si>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</si>
  <si>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</si>
  <si>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</si>
  <si>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</si>
  <si>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</si>
  <si>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</si>
  <si>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</si>
  <si>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</si>
  <si>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</si>
  <si>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</si>
  <si>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</si>
  <si>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</si>
  <si>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</si>
  <si>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</si>
  <si>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</si>
  <si>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</si>
  <si>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</si>
  <si>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</si>
  <si>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</si>
  <si>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</si>
  <si>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</si>
  <si>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</si>
  <si>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</si>
  <si>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</si>
  <si>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</si>
  <si>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</si>
  <si>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</si>
  <si>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</si>
  <si>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</si>
  <si>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</si>
  <si>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</si>
  <si>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</si>
  <si>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</si>
  <si>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</si>
  <si>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</si>
  <si>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</si>
  <si>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</si>
  <si>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</si>
  <si>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</si>
  <si>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</si>
  <si>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</si>
  <si>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</si>
  <si>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</si>
  <si>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</si>
  <si>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</si>
  <si>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</si>
  <si>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</si>
  <si>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</si>
  <si>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</si>
  <si>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</si>
  <si>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</si>
  <si>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</si>
  <si>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</si>
  <si>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</si>
  <si>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</si>
  <si>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</si>
  <si>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</si>
  <si>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</si>
  <si>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</si>
  <si>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</si>
  <si>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</si>
  <si>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</si>
  <si>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</si>
  <si>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</si>
  <si>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</si>
  <si>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</si>
  <si>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</si>
  <si>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</si>
  <si>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</si>
  <si>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</si>
  <si>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</si>
  <si>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</si>
  <si>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</si>
  <si>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</si>
  <si>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</si>
  <si>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</si>
  <si>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</si>
  <si>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</si>
  <si>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</si>
  <si>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</si>
  <si>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</si>
  <si>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</si>
  <si>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</si>
  <si>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</si>
  <si>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</si>
  <si>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</si>
  <si>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</si>
  <si>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</si>
  <si>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</si>
  <si>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</si>
  <si>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</si>
  <si>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</si>
  <si>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</si>
  <si>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</si>
  <si>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</si>
  <si>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</si>
  <si>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</si>
  <si>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</si>
  <si>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</si>
  <si>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</si>
  <si>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</si>
  <si>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</si>
  <si>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</si>
  <si>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</si>
  <si>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</si>
  <si>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</si>
  <si>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</si>
  <si>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</si>
  <si>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</si>
  <si>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</si>
  <si>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</si>
  <si>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</si>
  <si>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</si>
  <si>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</si>
  <si>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</si>
  <si>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</si>
  <si>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</si>
  <si>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</si>
  <si>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</si>
  <si>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</si>
  <si>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</si>
  <si>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</si>
  <si>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</si>
  <si>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</si>
  <si>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</si>
  <si>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</si>
  <si>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</si>
  <si>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</si>
  <si>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</si>
  <si>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</si>
  <si>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</si>
  <si>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</si>
  <si>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</si>
  <si>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</si>
  <si>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</si>
  <si>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</si>
  <si>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</si>
  <si>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</si>
  <si>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</si>
  <si>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</si>
  <si>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</si>
  <si>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</si>
  <si>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</si>
  <si>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</si>
  <si>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</si>
  <si>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</si>
  <si>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</si>
  <si>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</si>
  <si>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</si>
  <si>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</si>
  <si>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</si>
  <si>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</si>
  <si>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</si>
  <si>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</si>
  <si>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</si>
  <si>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</si>
  <si>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</si>
  <si>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</si>
  <si>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</si>
  <si>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</si>
  <si>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</si>
  <si>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</si>
  <si>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</si>
  <si>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</si>
  <si>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</si>
  <si>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</si>
  <si>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</si>
  <si>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</si>
  <si>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</si>
  <si>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</si>
  <si>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</si>
  <si>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</si>
  <si>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</si>
  <si>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</si>
  <si>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</si>
  <si>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</si>
  <si>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</si>
  <si>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</si>
  <si>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</si>
  <si>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</si>
  <si>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</si>
  <si>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</si>
  <si>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</si>
  <si>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</si>
  <si>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</si>
  <si>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</si>
  <si>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</si>
  <si>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</si>
  <si>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</si>
  <si>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</si>
  <si>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</si>
  <si>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</si>
  <si>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</si>
  <si>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</si>
  <si>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</si>
  <si>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</si>
  <si>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</si>
  <si>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</si>
  <si>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</si>
  <si>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</si>
  <si>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</si>
  <si>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</si>
  <si>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</si>
  <si>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</si>
  <si>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</si>
  <si>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</si>
  <si>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</si>
  <si>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</si>
  <si>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</si>
  <si>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</si>
  <si>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</si>
  <si>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</si>
  <si>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</si>
  <si>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</si>
  <si>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</si>
  <si>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</si>
  <si>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</si>
  <si>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</si>
  <si>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</si>
  <si>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</si>
  <si>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</si>
  <si>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</si>
  <si>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</si>
  <si>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</si>
  <si>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</si>
  <si>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</si>
  <si>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</si>
  <si>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</si>
  <si>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</si>
  <si>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</si>
  <si>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</si>
  <si>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</si>
  <si>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</si>
  <si>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</si>
  <si>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</si>
  <si>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</si>
  <si>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</si>
  <si>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</si>
  <si>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</si>
  <si>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</si>
  <si>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</si>
  <si>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</si>
  <si>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</si>
  <si>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</si>
  <si>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</si>
  <si>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</si>
  <si>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</si>
  <si>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</si>
  <si>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</si>
  <si>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</si>
  <si>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</si>
  <si>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</si>
  <si>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</si>
  <si>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</si>
  <si>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</si>
  <si>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</si>
  <si>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</si>
  <si>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</si>
  <si>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</si>
  <si>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</si>
  <si>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</si>
  <si>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</si>
  <si>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</si>
  <si>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</si>
  <si>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</si>
  <si>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</si>
  <si>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</si>
  <si>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</si>
  <si>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</si>
  <si>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</si>
  <si>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</si>
  <si>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</si>
  <si>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</si>
  <si>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</si>
  <si>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</si>
  <si>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</si>
  <si>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</si>
  <si>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</si>
  <si>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</si>
  <si>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</si>
  <si>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</si>
  <si>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</si>
  <si>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</si>
  <si>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</si>
  <si>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</si>
  <si>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</si>
  <si>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</si>
  <si>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</si>
  <si>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</si>
  <si>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</si>
  <si>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</si>
  <si>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</si>
  <si>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</si>
  <si>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</si>
  <si>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</si>
  <si>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</si>
  <si>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</si>
  <si>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</si>
  <si>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</si>
  <si>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</si>
  <si>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</si>
  <si>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</si>
  <si>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</si>
  <si>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</si>
  <si>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</si>
  <si>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</si>
  <si>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</si>
  <si>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</si>
  <si>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</si>
  <si>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</si>
  <si>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</si>
  <si>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</si>
  <si>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</si>
  <si>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</si>
  <si>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</si>
  <si>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</si>
  <si>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</si>
  <si>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</si>
  <si>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</si>
  <si>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</si>
  <si>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</si>
  <si>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</si>
  <si>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</si>
  <si>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</si>
  <si>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</si>
  <si>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</si>
  <si>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</si>
  <si>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</si>
  <si>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</si>
  <si>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</si>
  <si>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</si>
  <si>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</si>
  <si>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</si>
  <si>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</si>
  <si>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</si>
  <si>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</si>
  <si>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</si>
  <si>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</si>
  <si>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</si>
  <si>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</si>
  <si>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</si>
  <si>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</si>
  <si>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</si>
  <si>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</si>
  <si>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</si>
  <si>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</si>
  <si>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</si>
  <si>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</si>
  <si>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</si>
  <si>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</si>
  <si>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</si>
  <si>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</si>
  <si>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</si>
  <si>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</si>
  <si>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</si>
  <si>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</si>
  <si>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</si>
  <si>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</si>
  <si>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</si>
  <si>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</si>
  <si>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</si>
  <si>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</si>
  <si>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</si>
  <si>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</si>
  <si>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</si>
  <si>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</si>
  <si>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</si>
  <si>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</si>
  <si>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</si>
  <si>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</si>
  <si>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</si>
  <si>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</si>
  <si>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</si>
  <si>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</si>
  <si>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</si>
  <si>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</si>
  <si>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</si>
  <si>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</si>
  <si>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</si>
  <si>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</si>
  <si>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</si>
  <si>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ТУ ДСА України в м. Київ</t>
  </si>
  <si>
    <t>01133.Бул.Лесі Українки. 26</t>
  </si>
  <si>
    <t/>
  </si>
  <si>
    <t>О.В. Сімановський</t>
  </si>
  <si>
    <t>С.О. Павлюк</t>
  </si>
  <si>
    <t>285-18-72. 096-46-49-778</t>
  </si>
  <si>
    <t>pavliuk@ki.court.gov.ua</t>
  </si>
  <si>
    <t>11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</si>
</sst>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6" xfId="54" applyFont="1" applyBorder="1" applyAlignment="1">
      <alignment horizontal="left" wrapText="1"/>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B3" sqref="B3:H3"/>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1361</v>
      </c>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2361</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12.75" customHeight="1">
      <c r="A24" s="49"/>
      <c r="B24" s="134"/>
      <c r="C24" s="135"/>
      <c r="D24" s="136"/>
      <c r="E24" s="68"/>
      <c r="F24" s="60"/>
      <c r="G24" s="59"/>
      <c r="H24" s="59"/>
    </row>
    <row r="25" spans="1:8" ht="12.75"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2362</v>
      </c>
      <c r="E38" s="146"/>
      <c r="F38" s="146"/>
      <c r="G38" s="146"/>
      <c r="H38" s="147"/>
    </row>
    <row r="39" spans="1:8" ht="12.75" customHeight="1">
      <c r="A39" s="49"/>
      <c r="B39" s="51"/>
      <c r="D39" s="45"/>
      <c r="E39" s="45"/>
      <c r="F39" s="45"/>
      <c r="G39" s="45"/>
      <c r="H39" s="52"/>
    </row>
    <row r="40" spans="1:8" ht="12.75" customHeight="1">
      <c r="A40" s="49"/>
      <c r="B40" s="51" t="s">
        <v>2175</v>
      </c>
      <c r="D40" s="123" t="s">
        <v>2363</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&amp;L6F80B04A&amp;C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2" t="s">
        <v>2319</v>
      </c>
      <c r="B1" s="172"/>
      <c r="C1" s="109"/>
      <c r="X1" s="111"/>
      <c r="Y1" s="116"/>
      <c r="Z1" s="116"/>
    </row>
    <row r="2" spans="1:27" s="16" customFormat="1" ht="15" customHeight="1">
      <c r="A2" s="171" t="s">
        <v>0</v>
      </c>
      <c r="B2" s="170" t="s">
        <v>1</v>
      </c>
      <c r="C2" s="94" t="s">
        <v>2364</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7"/>
      <c r="Z2" s="117"/>
      <c r="AA2" s="102"/>
    </row>
    <row r="3" spans="1:27" s="17" customFormat="1" ht="15" customHeight="1">
      <c r="A3" s="171"/>
      <c r="B3" s="170"/>
      <c r="C3" s="95" t="s">
        <v>2364</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8"/>
      <c r="Z3" s="117"/>
      <c r="AA3" s="103"/>
    </row>
    <row r="4" spans="1:27" s="17" customFormat="1" ht="30" customHeight="1">
      <c r="A4" s="171"/>
      <c r="B4" s="170"/>
      <c r="C4" s="95" t="s">
        <v>2364</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7"/>
      <c r="Z4" s="117"/>
      <c r="AA4" s="103"/>
    </row>
    <row r="5" spans="1:27" s="17" customFormat="1" ht="66" customHeight="1">
      <c r="A5" s="171"/>
      <c r="B5" s="170"/>
      <c r="C5" s="96" t="s">
        <v>2364</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17"/>
      <c r="Z5" s="117"/>
      <c r="AA5" s="103"/>
    </row>
    <row r="6" spans="1:27" s="18" customFormat="1" ht="15" customHeight="1">
      <c r="A6" s="88"/>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4" t="s">
        <v>428</v>
      </c>
      <c r="B7" s="165"/>
      <c r="C7" s="101"/>
      <c r="D7" s="4"/>
      <c r="E7" s="4"/>
      <c r="F7" s="4"/>
      <c r="G7" s="4"/>
      <c r="H7" s="4"/>
      <c r="I7" s="4"/>
      <c r="J7" s="4"/>
      <c r="K7" s="4"/>
      <c r="L7" s="4"/>
      <c r="M7" s="4"/>
      <c r="N7" s="4"/>
      <c r="O7" s="4"/>
      <c r="P7" s="4"/>
      <c r="Q7" s="4"/>
      <c r="R7" s="4"/>
      <c r="S7" s="4"/>
      <c r="T7" s="4"/>
      <c r="U7" s="4"/>
      <c r="V7" s="4"/>
      <c r="W7" s="4"/>
      <c r="X7" s="25"/>
      <c r="Y7" s="119"/>
      <c r="Z7" s="119"/>
    </row>
    <row r="8" spans="1:24" ht="12.75">
      <c r="A8" s="160" t="s">
        <v>2209</v>
      </c>
      <c r="B8" s="161"/>
      <c r="C8" s="98"/>
      <c r="D8" s="32">
        <f>SUM(E8:H8)</f>
        <v>101</v>
      </c>
      <c r="E8" s="32">
        <f>SUM(E9:E446)</f>
        <v>0</v>
      </c>
      <c r="F8" s="32">
        <f>SUM(F9:F446)</f>
        <v>0</v>
      </c>
      <c r="G8" s="32">
        <f>SUM(G9:G446)</f>
        <v>25</v>
      </c>
      <c r="H8" s="32">
        <f>SUM(H9:H446)</f>
        <v>76</v>
      </c>
      <c r="I8" s="32">
        <f>SUM(J8:M8)</f>
        <v>35</v>
      </c>
      <c r="J8" s="32">
        <f>SUM(J9:J446)</f>
        <v>0</v>
      </c>
      <c r="K8" s="32">
        <f>SUM(K9:K446)</f>
        <v>0</v>
      </c>
      <c r="L8" s="32">
        <f>SUM(L9:L446)</f>
        <v>28</v>
      </c>
      <c r="M8" s="32">
        <f>SUM(M9:M446)</f>
        <v>7</v>
      </c>
      <c r="N8" s="32">
        <f>SUM(O8:R8)</f>
        <v>31</v>
      </c>
      <c r="O8" s="32">
        <f>SUM(O9:O446)</f>
        <v>0</v>
      </c>
      <c r="P8" s="32">
        <f>SUM(P9:P446)</f>
        <v>0</v>
      </c>
      <c r="Q8" s="32">
        <f>SUM(Q9:Q446)</f>
        <v>15</v>
      </c>
      <c r="R8" s="32">
        <f>SUM(R9:R446)</f>
        <v>16</v>
      </c>
      <c r="S8" s="32">
        <f>SUM(T8:W8)</f>
        <v>105</v>
      </c>
      <c r="T8" s="32">
        <f>SUM(T9:T446)</f>
        <v>0</v>
      </c>
      <c r="U8" s="32">
        <f>SUM(U9:U446)</f>
        <v>0</v>
      </c>
      <c r="V8" s="32">
        <f>SUM(V9:V446)</f>
        <v>38</v>
      </c>
      <c r="W8" s="32">
        <f>SUM(W9:W446)</f>
        <v>67</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7</v>
      </c>
      <c r="E10" s="6"/>
      <c r="F10" s="6"/>
      <c r="G10" s="6">
        <v>1</v>
      </c>
      <c r="H10" s="6">
        <v>6</v>
      </c>
      <c r="I10" s="6"/>
      <c r="J10" s="6"/>
      <c r="K10" s="6"/>
      <c r="L10" s="6"/>
      <c r="M10" s="6"/>
      <c r="N10" s="6">
        <v>1</v>
      </c>
      <c r="O10" s="6"/>
      <c r="P10" s="6"/>
      <c r="Q10" s="6"/>
      <c r="R10" s="6">
        <v>1</v>
      </c>
      <c r="S10" s="6">
        <v>6</v>
      </c>
      <c r="T10" s="6"/>
      <c r="U10" s="6"/>
      <c r="V10" s="6">
        <v>1</v>
      </c>
      <c r="W10" s="6">
        <v>5</v>
      </c>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84</v>
      </c>
      <c r="E12" s="6"/>
      <c r="F12" s="6"/>
      <c r="G12" s="6">
        <v>15</v>
      </c>
      <c r="H12" s="6">
        <v>69</v>
      </c>
      <c r="I12" s="6">
        <v>30</v>
      </c>
      <c r="J12" s="6"/>
      <c r="K12" s="6"/>
      <c r="L12" s="6">
        <v>23</v>
      </c>
      <c r="M12" s="6">
        <v>7</v>
      </c>
      <c r="N12" s="6">
        <v>29</v>
      </c>
      <c r="O12" s="6"/>
      <c r="P12" s="6"/>
      <c r="Q12" s="6">
        <v>14</v>
      </c>
      <c r="R12" s="6">
        <v>15</v>
      </c>
      <c r="S12" s="6">
        <v>85</v>
      </c>
      <c r="T12" s="6"/>
      <c r="U12" s="6"/>
      <c r="V12" s="6">
        <v>24</v>
      </c>
      <c r="W12" s="6">
        <v>61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2</v>
      </c>
      <c r="J17" s="40"/>
      <c r="K17" s="40"/>
      <c r="L17" s="40">
        <v>2</v>
      </c>
      <c r="M17" s="40"/>
      <c r="N17" s="40"/>
      <c r="O17" s="40"/>
      <c r="P17" s="40"/>
      <c r="Q17" s="40"/>
      <c r="R17" s="40"/>
      <c r="S17" s="40">
        <v>2</v>
      </c>
      <c r="T17" s="40"/>
      <c r="U17" s="40"/>
      <c r="V17" s="40">
        <v>2</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c r="J27" s="40"/>
      <c r="K27" s="40"/>
      <c r="L27" s="40"/>
      <c r="M27" s="40"/>
      <c r="N27" s="40"/>
      <c r="O27" s="40"/>
      <c r="P27" s="40"/>
      <c r="Q27" s="40"/>
      <c r="R27" s="40"/>
      <c r="S27" s="40">
        <v>1</v>
      </c>
      <c r="T27" s="40"/>
      <c r="U27" s="40"/>
      <c r="V27" s="40">
        <v>1</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v>1</v>
      </c>
      <c r="H66" s="40"/>
      <c r="I66" s="40"/>
      <c r="J66" s="40"/>
      <c r="K66" s="40"/>
      <c r="L66" s="40"/>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c r="A198" s="90">
        <v>411010911</v>
      </c>
      <c r="B198" s="42" t="s">
        <v>193</v>
      </c>
      <c r="C198" s="99"/>
      <c r="D198" s="40">
        <v>3</v>
      </c>
      <c r="E198" s="40"/>
      <c r="F198" s="40"/>
      <c r="G198" s="40">
        <v>2</v>
      </c>
      <c r="H198" s="40">
        <v>1</v>
      </c>
      <c r="I198" s="40">
        <v>1</v>
      </c>
      <c r="J198" s="40"/>
      <c r="K198" s="40"/>
      <c r="L198" s="40">
        <v>1</v>
      </c>
      <c r="M198" s="40"/>
      <c r="N198" s="40">
        <v>1</v>
      </c>
      <c r="O198" s="40"/>
      <c r="P198" s="40"/>
      <c r="Q198" s="40">
        <v>1</v>
      </c>
      <c r="R198" s="40"/>
      <c r="S198" s="40">
        <v>3</v>
      </c>
      <c r="T198" s="40"/>
      <c r="U198" s="40"/>
      <c r="V198" s="40">
        <v>2</v>
      </c>
      <c r="W198" s="40">
        <v>1</v>
      </c>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c r="A290" s="90">
        <v>411011405</v>
      </c>
      <c r="B290" s="42" t="s">
        <v>279</v>
      </c>
      <c r="C290" s="99"/>
      <c r="D290" s="40">
        <v>1</v>
      </c>
      <c r="E290" s="40"/>
      <c r="F290" s="40"/>
      <c r="G290" s="40">
        <v>1</v>
      </c>
      <c r="H290" s="40"/>
      <c r="I290" s="40"/>
      <c r="J290" s="40"/>
      <c r="K290" s="40"/>
      <c r="L290" s="40"/>
      <c r="M290" s="40"/>
      <c r="N290" s="40"/>
      <c r="O290" s="40"/>
      <c r="P290" s="40"/>
      <c r="Q290" s="40"/>
      <c r="R290" s="40"/>
      <c r="S290" s="40">
        <v>1</v>
      </c>
      <c r="T290" s="40"/>
      <c r="U290" s="40"/>
      <c r="V290" s="40">
        <v>1</v>
      </c>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c r="A434" s="90">
        <v>411012003</v>
      </c>
      <c r="B434" s="42" t="s">
        <v>417</v>
      </c>
      <c r="C434" s="99"/>
      <c r="D434" s="40"/>
      <c r="E434" s="40"/>
      <c r="F434" s="40"/>
      <c r="G434" s="40"/>
      <c r="H434" s="40"/>
      <c r="I434" s="40">
        <v>2</v>
      </c>
      <c r="J434" s="40"/>
      <c r="K434" s="40"/>
      <c r="L434" s="40">
        <v>2</v>
      </c>
      <c r="M434" s="40"/>
      <c r="N434" s="40"/>
      <c r="O434" s="40"/>
      <c r="P434" s="40"/>
      <c r="Q434" s="40"/>
      <c r="R434" s="40"/>
      <c r="S434" s="40">
        <v>2</v>
      </c>
      <c r="T434" s="40"/>
      <c r="U434" s="40"/>
      <c r="V434" s="40">
        <v>2</v>
      </c>
      <c r="W434" s="40"/>
      <c r="X434" s="39">
        <v>909</v>
      </c>
      <c r="Y434" s="105"/>
      <c r="Z434" s="105"/>
    </row>
    <row r="435" spans="1:26" s="41" customFormat="1" ht="12.75">
      <c r="A435" s="90">
        <v>411012004</v>
      </c>
      <c r="B435" s="42" t="s">
        <v>418</v>
      </c>
      <c r="C435" s="99"/>
      <c r="D435" s="40">
        <v>1</v>
      </c>
      <c r="E435" s="40"/>
      <c r="F435" s="40"/>
      <c r="G435" s="40">
        <v>1</v>
      </c>
      <c r="H435" s="40"/>
      <c r="I435" s="40"/>
      <c r="J435" s="40"/>
      <c r="K435" s="40"/>
      <c r="L435" s="40"/>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0" t="s">
        <v>1309</v>
      </c>
      <c r="B447" s="161"/>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0" t="s">
        <v>2210</v>
      </c>
      <c r="B508" s="161"/>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3</v>
      </c>
      <c r="E539" s="32">
        <v>2</v>
      </c>
      <c r="F539" s="32"/>
      <c r="G539" s="32">
        <v>1</v>
      </c>
      <c r="H539" s="32"/>
      <c r="I539" s="32"/>
      <c r="J539" s="32"/>
      <c r="K539" s="32"/>
      <c r="L539" s="32"/>
      <c r="M539" s="32"/>
      <c r="N539" s="32">
        <v>3</v>
      </c>
      <c r="O539" s="32">
        <v>2</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v>1</v>
      </c>
      <c r="J546" s="32"/>
      <c r="K546" s="32"/>
      <c r="L546" s="32"/>
      <c r="M546" s="32">
        <v>1</v>
      </c>
      <c r="N546" s="32"/>
      <c r="O546" s="32"/>
      <c r="P546" s="32"/>
      <c r="Q546" s="32"/>
      <c r="R546" s="32"/>
      <c r="S546" s="32">
        <v>1</v>
      </c>
      <c r="T546" s="32"/>
      <c r="U546" s="32"/>
      <c r="V546" s="32"/>
      <c r="W546" s="32">
        <v>1</v>
      </c>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v>2</v>
      </c>
      <c r="E548" s="32"/>
      <c r="F548" s="32"/>
      <c r="G548" s="32">
        <v>2</v>
      </c>
      <c r="H548" s="32"/>
      <c r="I548" s="32"/>
      <c r="J548" s="32"/>
      <c r="K548" s="32"/>
      <c r="L548" s="32"/>
      <c r="M548" s="32"/>
      <c r="N548" s="32"/>
      <c r="O548" s="32"/>
      <c r="P548" s="32"/>
      <c r="Q548" s="32"/>
      <c r="R548" s="32"/>
      <c r="S548" s="32">
        <v>2</v>
      </c>
      <c r="T548" s="32"/>
      <c r="U548" s="32"/>
      <c r="V548" s="32">
        <v>2</v>
      </c>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2" t="s">
        <v>4</v>
      </c>
      <c r="B551" s="163"/>
      <c r="C551" s="100"/>
      <c r="D551" s="7">
        <f>SUM(E551:H551)</f>
        <v>106</v>
      </c>
      <c r="E551" s="7">
        <f>SUM(E8,E447,E508,E539:E550)</f>
        <v>2</v>
      </c>
      <c r="F551" s="7">
        <f>SUM(F8,F447,F508,F539:F550)</f>
        <v>0</v>
      </c>
      <c r="G551" s="7">
        <f>SUM(G8,G447,G508,G539:G550)</f>
        <v>28</v>
      </c>
      <c r="H551" s="7">
        <f>SUM(H8,H447,H508,H539:H550)</f>
        <v>76</v>
      </c>
      <c r="I551" s="7">
        <f>SUM(J551:M551)</f>
        <v>36</v>
      </c>
      <c r="J551" s="7">
        <f>SUM(J8,J447,J508,J539:J550)</f>
        <v>0</v>
      </c>
      <c r="K551" s="7">
        <f>SUM(K8,K447,K508,K539:K550)</f>
        <v>0</v>
      </c>
      <c r="L551" s="7">
        <f>SUM(L8,L447,L508,L539:L550)</f>
        <v>28</v>
      </c>
      <c r="M551" s="7">
        <f>SUM(M8,M447,M508,M539:M550)</f>
        <v>8</v>
      </c>
      <c r="N551" s="7">
        <f>SUM(O551:R551)</f>
        <v>34</v>
      </c>
      <c r="O551" s="7">
        <f>SUM(O8,O447,O508,O539:O550)</f>
        <v>2</v>
      </c>
      <c r="P551" s="7">
        <f>SUM(P8,P447,P508,P539:P550)</f>
        <v>0</v>
      </c>
      <c r="Q551" s="7">
        <f>SUM(Q8,Q447,Q508,Q539:Q550)</f>
        <v>16</v>
      </c>
      <c r="R551" s="7">
        <f>SUM(R8,R447,R508,R539:R550)</f>
        <v>16</v>
      </c>
      <c r="S551" s="7">
        <f>SUM(T551:W551)</f>
        <v>108</v>
      </c>
      <c r="T551" s="7">
        <f>SUM(T8,T447,T508,T539:T550)</f>
        <v>0</v>
      </c>
      <c r="U551" s="7">
        <f>SUM(U8,U447,U508,U539:U550)</f>
        <v>0</v>
      </c>
      <c r="V551" s="7">
        <f>SUM(V8,V447,V508,V539:V550)</f>
        <v>40</v>
      </c>
      <c r="W551" s="7">
        <f>SUM(W8,W447,W508,W539:W550)</f>
        <v>68</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0" t="s">
        <v>1310</v>
      </c>
      <c r="B553" s="161"/>
      <c r="C553" s="98"/>
      <c r="D553" s="32">
        <f>SUM(E553:H553)</f>
        <v>0</v>
      </c>
      <c r="E553" s="32">
        <f>SUM(E554:E742)</f>
        <v>0</v>
      </c>
      <c r="F553" s="32">
        <f>SUM(F554:F742)</f>
        <v>0</v>
      </c>
      <c r="G553" s="32">
        <f>SUM(G554:G742)</f>
        <v>0</v>
      </c>
      <c r="H553" s="32">
        <f>SUM(H554:H742)</f>
        <v>0</v>
      </c>
      <c r="I553" s="32">
        <f>SUM(J553:M553)</f>
        <v>1</v>
      </c>
      <c r="J553" s="32">
        <f>SUM(J554:J742)</f>
        <v>1</v>
      </c>
      <c r="K553" s="32">
        <f>SUM(K554:K742)</f>
        <v>0</v>
      </c>
      <c r="L553" s="32">
        <f>SUM(L554:L742)</f>
        <v>0</v>
      </c>
      <c r="M553" s="32">
        <f>SUM(M554:M742)</f>
        <v>0</v>
      </c>
      <c r="N553" s="32">
        <f>SUM(O553:R553)</f>
        <v>1</v>
      </c>
      <c r="O553" s="32">
        <f>SUM(O554:O742)</f>
        <v>1</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100"/>
      <c r="D754" s="7">
        <f>SUM(E754:H754)</f>
        <v>0</v>
      </c>
      <c r="E754" s="7">
        <f>SUM(E553,E743:E753)</f>
        <v>0</v>
      </c>
      <c r="F754" s="7">
        <f>SUM(F553,F743:F753)</f>
        <v>0</v>
      </c>
      <c r="G754" s="7">
        <f>SUM(G553,G743:G753)</f>
        <v>0</v>
      </c>
      <c r="H754" s="7">
        <f>SUM(H553,H743:H753)</f>
        <v>0</v>
      </c>
      <c r="I754" s="7">
        <f>SUM(J754:M754)</f>
        <v>1</v>
      </c>
      <c r="J754" s="7">
        <f>SUM(J553,J743:J753)</f>
        <v>1</v>
      </c>
      <c r="K754" s="7">
        <f>SUM(K553,K743:K753)</f>
        <v>0</v>
      </c>
      <c r="L754" s="7">
        <f>SUM(L553,L743:L753)</f>
        <v>0</v>
      </c>
      <c r="M754" s="7">
        <f>SUM(M553,M743:M753)</f>
        <v>0</v>
      </c>
      <c r="N754" s="7">
        <f>SUM(O754:R754)</f>
        <v>1</v>
      </c>
      <c r="O754" s="7">
        <f>SUM(O553,O743:O753)</f>
        <v>1</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0" t="s">
        <v>1311</v>
      </c>
      <c r="B756" s="161"/>
      <c r="C756" s="98"/>
      <c r="D756" s="32">
        <f>SUM(E756:H756)</f>
        <v>1</v>
      </c>
      <c r="E756" s="32">
        <f>SUM(E757:E765)</f>
        <v>0</v>
      </c>
      <c r="F756" s="32">
        <f>SUM(F757:F765)</f>
        <v>0</v>
      </c>
      <c r="G756" s="32">
        <f>SUM(G757:G765)</f>
        <v>1</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c r="A761" s="89">
        <v>321040000</v>
      </c>
      <c r="B761" s="30" t="s">
        <v>678</v>
      </c>
      <c r="C761" s="99"/>
      <c r="D761" s="6">
        <v>1</v>
      </c>
      <c r="E761" s="6"/>
      <c r="F761" s="6"/>
      <c r="G761" s="6">
        <v>1</v>
      </c>
      <c r="H761" s="6"/>
      <c r="I761" s="6"/>
      <c r="J761" s="6"/>
      <c r="K761" s="6"/>
      <c r="L761" s="6"/>
      <c r="M761" s="6"/>
      <c r="N761" s="6"/>
      <c r="O761" s="6"/>
      <c r="P761" s="6"/>
      <c r="Q761" s="6"/>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8"/>
      <c r="D766" s="32">
        <f>SUM(E766:H766)</f>
        <v>64</v>
      </c>
      <c r="E766" s="32">
        <f>SUM(E767:E861)</f>
        <v>13</v>
      </c>
      <c r="F766" s="32">
        <f>SUM(F767:F861)</f>
        <v>0</v>
      </c>
      <c r="G766" s="32">
        <f>SUM(G767:G861)</f>
        <v>51</v>
      </c>
      <c r="H766" s="32">
        <f>SUM(H767:H861)</f>
        <v>0</v>
      </c>
      <c r="I766" s="32">
        <f>SUM(J766:M766)</f>
        <v>12</v>
      </c>
      <c r="J766" s="32">
        <f>SUM(J767:J861)</f>
        <v>10</v>
      </c>
      <c r="K766" s="32">
        <f>SUM(K767:K861)</f>
        <v>0</v>
      </c>
      <c r="L766" s="32">
        <f>SUM(L767:L861)</f>
        <v>2</v>
      </c>
      <c r="M766" s="32">
        <f>SUM(M767:M861)</f>
        <v>0</v>
      </c>
      <c r="N766" s="32">
        <f>SUM(O766:R766)</f>
        <v>48</v>
      </c>
      <c r="O766" s="32">
        <f>SUM(O767:O861)</f>
        <v>21</v>
      </c>
      <c r="P766" s="32">
        <f>SUM(P767:P861)</f>
        <v>0</v>
      </c>
      <c r="Q766" s="32">
        <f>SUM(Q767:Q861)</f>
        <v>27</v>
      </c>
      <c r="R766" s="32">
        <f>SUM(R767:R861)</f>
        <v>0</v>
      </c>
      <c r="S766" s="32">
        <f>SUM(T766:W766)</f>
        <v>28</v>
      </c>
      <c r="T766" s="32">
        <f>SUM(T767:T861)</f>
        <v>2</v>
      </c>
      <c r="U766" s="32">
        <f>SUM(U767:U861)</f>
        <v>0</v>
      </c>
      <c r="V766" s="32">
        <f>SUM(V767:V861)</f>
        <v>26</v>
      </c>
      <c r="W766" s="32">
        <f>SUM(W767:W861)</f>
        <v>0</v>
      </c>
      <c r="X766" s="33" t="s">
        <v>1916</v>
      </c>
    </row>
    <row r="767" spans="1:24" ht="25.5">
      <c r="A767" s="89">
        <v>301000000</v>
      </c>
      <c r="B767" s="30" t="s">
        <v>682</v>
      </c>
      <c r="C767" s="99"/>
      <c r="D767" s="6"/>
      <c r="E767" s="6"/>
      <c r="F767" s="6"/>
      <c r="G767" s="6"/>
      <c r="H767" s="6"/>
      <c r="I767" s="6">
        <v>1</v>
      </c>
      <c r="J767" s="6">
        <v>1</v>
      </c>
      <c r="K767" s="6"/>
      <c r="L767" s="6"/>
      <c r="M767" s="6"/>
      <c r="N767" s="6">
        <v>1</v>
      </c>
      <c r="O767" s="6">
        <v>1</v>
      </c>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v>1</v>
      </c>
      <c r="E780" s="6"/>
      <c r="F780" s="6"/>
      <c r="G780" s="6">
        <v>1</v>
      </c>
      <c r="H780" s="6"/>
      <c r="I780" s="6"/>
      <c r="J780" s="6"/>
      <c r="K780" s="6"/>
      <c r="L780" s="6"/>
      <c r="M780" s="6"/>
      <c r="N780" s="6"/>
      <c r="O780" s="6"/>
      <c r="P780" s="6"/>
      <c r="Q780" s="6"/>
      <c r="R780" s="6"/>
      <c r="S780" s="6">
        <v>1</v>
      </c>
      <c r="T780" s="6"/>
      <c r="U780" s="6"/>
      <c r="V780" s="6">
        <v>1</v>
      </c>
      <c r="W780" s="6"/>
      <c r="X780" s="5">
        <v>327</v>
      </c>
    </row>
    <row r="781" spans="1:24" ht="12.75">
      <c r="A781" s="89">
        <v>301030300</v>
      </c>
      <c r="B781" s="30" t="s">
        <v>690</v>
      </c>
      <c r="C781" s="99"/>
      <c r="D781" s="6">
        <v>2</v>
      </c>
      <c r="E781" s="6"/>
      <c r="F781" s="6"/>
      <c r="G781" s="6">
        <v>2</v>
      </c>
      <c r="H781" s="6"/>
      <c r="I781" s="6"/>
      <c r="J781" s="6"/>
      <c r="K781" s="6"/>
      <c r="L781" s="6"/>
      <c r="M781" s="6"/>
      <c r="N781" s="6">
        <v>1</v>
      </c>
      <c r="O781" s="6"/>
      <c r="P781" s="6"/>
      <c r="Q781" s="6">
        <v>1</v>
      </c>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1</v>
      </c>
      <c r="E795" s="6"/>
      <c r="F795" s="6"/>
      <c r="G795" s="6">
        <v>1</v>
      </c>
      <c r="H795" s="6"/>
      <c r="I795" s="6"/>
      <c r="J795" s="6"/>
      <c r="K795" s="6"/>
      <c r="L795" s="6"/>
      <c r="M795" s="6"/>
      <c r="N795" s="6">
        <v>1</v>
      </c>
      <c r="O795" s="6"/>
      <c r="P795" s="6"/>
      <c r="Q795" s="6">
        <v>1</v>
      </c>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11</v>
      </c>
      <c r="E804" s="6">
        <v>1</v>
      </c>
      <c r="F804" s="6"/>
      <c r="G804" s="6">
        <v>10</v>
      </c>
      <c r="H804" s="6"/>
      <c r="I804" s="6"/>
      <c r="J804" s="6"/>
      <c r="K804" s="6"/>
      <c r="L804" s="6"/>
      <c r="M804" s="6"/>
      <c r="N804" s="6">
        <v>6</v>
      </c>
      <c r="O804" s="6">
        <v>1</v>
      </c>
      <c r="P804" s="6"/>
      <c r="Q804" s="6">
        <v>5</v>
      </c>
      <c r="R804" s="6"/>
      <c r="S804" s="6">
        <v>5</v>
      </c>
      <c r="T804" s="6"/>
      <c r="U804" s="6"/>
      <c r="V804" s="6">
        <v>5</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18</v>
      </c>
      <c r="E815" s="6">
        <v>5</v>
      </c>
      <c r="F815" s="6"/>
      <c r="G815" s="6">
        <v>13</v>
      </c>
      <c r="H815" s="6"/>
      <c r="I815" s="6">
        <v>5</v>
      </c>
      <c r="J815" s="6">
        <v>4</v>
      </c>
      <c r="K815" s="6"/>
      <c r="L815" s="6">
        <v>1</v>
      </c>
      <c r="M815" s="6"/>
      <c r="N815" s="6">
        <v>16</v>
      </c>
      <c r="O815" s="6">
        <v>8</v>
      </c>
      <c r="P815" s="6"/>
      <c r="Q815" s="6">
        <v>8</v>
      </c>
      <c r="R815" s="6"/>
      <c r="S815" s="6">
        <v>7</v>
      </c>
      <c r="T815" s="6">
        <v>1</v>
      </c>
      <c r="U815" s="6"/>
      <c r="V815" s="6">
        <v>6</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1</v>
      </c>
      <c r="E819" s="6"/>
      <c r="F819" s="6"/>
      <c r="G819" s="6">
        <v>1</v>
      </c>
      <c r="H819" s="6"/>
      <c r="I819" s="6"/>
      <c r="J819" s="6"/>
      <c r="K819" s="6"/>
      <c r="L819" s="6"/>
      <c r="M819" s="6"/>
      <c r="N819" s="6"/>
      <c r="O819" s="6"/>
      <c r="P819" s="6"/>
      <c r="Q819" s="6"/>
      <c r="R819" s="6"/>
      <c r="S819" s="6">
        <v>1</v>
      </c>
      <c r="T819" s="6"/>
      <c r="U819" s="6"/>
      <c r="V819" s="6">
        <v>1</v>
      </c>
      <c r="W819" s="6"/>
      <c r="X819" s="5">
        <v>351</v>
      </c>
    </row>
    <row r="820" spans="1:24" ht="12.75">
      <c r="A820" s="89">
        <v>305010000</v>
      </c>
      <c r="B820" s="30" t="s">
        <v>727</v>
      </c>
      <c r="C820" s="99"/>
      <c r="D820" s="6">
        <v>1</v>
      </c>
      <c r="E820" s="6">
        <v>1</v>
      </c>
      <c r="F820" s="6"/>
      <c r="G820" s="6"/>
      <c r="H820" s="6"/>
      <c r="I820" s="6">
        <v>1</v>
      </c>
      <c r="J820" s="6">
        <v>1</v>
      </c>
      <c r="K820" s="6"/>
      <c r="L820" s="6"/>
      <c r="M820" s="6"/>
      <c r="N820" s="6">
        <v>2</v>
      </c>
      <c r="O820" s="6">
        <v>2</v>
      </c>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c r="O836" s="6"/>
      <c r="P836" s="6"/>
      <c r="Q836" s="6"/>
      <c r="R836" s="6"/>
      <c r="S836" s="6">
        <v>1</v>
      </c>
      <c r="T836" s="6"/>
      <c r="U836" s="6"/>
      <c r="V836" s="6">
        <v>1</v>
      </c>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v>1</v>
      </c>
      <c r="F842" s="6"/>
      <c r="G842" s="6"/>
      <c r="H842" s="6"/>
      <c r="I842" s="6"/>
      <c r="J842" s="6"/>
      <c r="K842" s="6"/>
      <c r="L842" s="6"/>
      <c r="M842" s="6"/>
      <c r="N842" s="6">
        <v>1</v>
      </c>
      <c r="O842" s="6">
        <v>1</v>
      </c>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6</v>
      </c>
      <c r="E844" s="6">
        <v>1</v>
      </c>
      <c r="F844" s="6"/>
      <c r="G844" s="6">
        <v>5</v>
      </c>
      <c r="H844" s="6"/>
      <c r="I844" s="6"/>
      <c r="J844" s="6"/>
      <c r="K844" s="6"/>
      <c r="L844" s="6"/>
      <c r="M844" s="6"/>
      <c r="N844" s="6">
        <v>2</v>
      </c>
      <c r="O844" s="6"/>
      <c r="P844" s="6"/>
      <c r="Q844" s="6">
        <v>2</v>
      </c>
      <c r="R844" s="6"/>
      <c r="S844" s="6">
        <v>4</v>
      </c>
      <c r="T844" s="6">
        <v>1</v>
      </c>
      <c r="U844" s="6"/>
      <c r="V844" s="6">
        <v>3</v>
      </c>
      <c r="W844" s="6"/>
      <c r="X844" s="5">
        <v>240</v>
      </c>
    </row>
    <row r="845" spans="1:24" ht="12.75">
      <c r="A845" s="89">
        <v>310010000</v>
      </c>
      <c r="B845" s="30" t="s">
        <v>752</v>
      </c>
      <c r="C845" s="99"/>
      <c r="D845" s="6">
        <v>9</v>
      </c>
      <c r="E845" s="6">
        <v>2</v>
      </c>
      <c r="F845" s="6"/>
      <c r="G845" s="6">
        <v>7</v>
      </c>
      <c r="H845" s="6"/>
      <c r="I845" s="6">
        <v>3</v>
      </c>
      <c r="J845" s="6">
        <v>2</v>
      </c>
      <c r="K845" s="6"/>
      <c r="L845" s="6">
        <v>1</v>
      </c>
      <c r="M845" s="6"/>
      <c r="N845" s="6">
        <v>8</v>
      </c>
      <c r="O845" s="6">
        <v>4</v>
      </c>
      <c r="P845" s="6"/>
      <c r="Q845" s="6">
        <v>4</v>
      </c>
      <c r="R845" s="6"/>
      <c r="S845" s="6">
        <v>4</v>
      </c>
      <c r="T845" s="6"/>
      <c r="U845" s="6"/>
      <c r="V845" s="6">
        <v>4</v>
      </c>
      <c r="W845" s="6"/>
      <c r="X845" s="5">
        <v>135</v>
      </c>
    </row>
    <row r="846" spans="1:24" ht="12.75">
      <c r="A846" s="89">
        <v>310020000</v>
      </c>
      <c r="B846" s="30" t="s">
        <v>753</v>
      </c>
      <c r="C846" s="99"/>
      <c r="D846" s="6">
        <v>4</v>
      </c>
      <c r="E846" s="6">
        <v>2</v>
      </c>
      <c r="F846" s="6"/>
      <c r="G846" s="6">
        <v>2</v>
      </c>
      <c r="H846" s="6"/>
      <c r="I846" s="6">
        <v>1</v>
      </c>
      <c r="J846" s="6">
        <v>1</v>
      </c>
      <c r="K846" s="6"/>
      <c r="L846" s="6"/>
      <c r="M846" s="6"/>
      <c r="N846" s="6">
        <v>4</v>
      </c>
      <c r="O846" s="6">
        <v>3</v>
      </c>
      <c r="P846" s="6"/>
      <c r="Q846" s="6">
        <v>1</v>
      </c>
      <c r="R846" s="6"/>
      <c r="S846" s="6">
        <v>1</v>
      </c>
      <c r="T846" s="6"/>
      <c r="U846" s="6"/>
      <c r="V846" s="6">
        <v>1</v>
      </c>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c r="A848" s="89">
        <v>310040000</v>
      </c>
      <c r="B848" s="30" t="s">
        <v>755</v>
      </c>
      <c r="C848" s="99"/>
      <c r="D848" s="6">
        <v>5</v>
      </c>
      <c r="E848" s="6"/>
      <c r="F848" s="6"/>
      <c r="G848" s="6">
        <v>5</v>
      </c>
      <c r="H848" s="6"/>
      <c r="I848" s="6">
        <v>1</v>
      </c>
      <c r="J848" s="6">
        <v>1</v>
      </c>
      <c r="K848" s="6"/>
      <c r="L848" s="6"/>
      <c r="M848" s="6"/>
      <c r="N848" s="6">
        <v>3</v>
      </c>
      <c r="O848" s="6">
        <v>1</v>
      </c>
      <c r="P848" s="6"/>
      <c r="Q848" s="6">
        <v>2</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c r="F856" s="6"/>
      <c r="G856" s="6">
        <v>1</v>
      </c>
      <c r="H856" s="6"/>
      <c r="I856" s="6"/>
      <c r="J856" s="6"/>
      <c r="K856" s="6"/>
      <c r="L856" s="6"/>
      <c r="M856" s="6"/>
      <c r="N856" s="6">
        <v>1</v>
      </c>
      <c r="O856" s="6"/>
      <c r="P856" s="6"/>
      <c r="Q856" s="6">
        <v>1</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c r="F858" s="6"/>
      <c r="G858" s="6">
        <v>1</v>
      </c>
      <c r="H858" s="6"/>
      <c r="I858" s="6"/>
      <c r="J858" s="6"/>
      <c r="K858" s="6"/>
      <c r="L858" s="6"/>
      <c r="M858" s="6"/>
      <c r="N858" s="6">
        <v>1</v>
      </c>
      <c r="O858" s="6"/>
      <c r="P858" s="6"/>
      <c r="Q858" s="6">
        <v>1</v>
      </c>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0" t="s">
        <v>2211</v>
      </c>
      <c r="B862" s="161"/>
      <c r="C862" s="98"/>
      <c r="D862" s="32">
        <f>SUM(E862:H862)</f>
        <v>39</v>
      </c>
      <c r="E862" s="32">
        <f>SUM(E863:E895)</f>
        <v>7</v>
      </c>
      <c r="F862" s="32">
        <f>SUM(F863:F895)</f>
        <v>0</v>
      </c>
      <c r="G862" s="32">
        <f>SUM(G863:G895)</f>
        <v>32</v>
      </c>
      <c r="H862" s="32">
        <f>SUM(H863:H895)</f>
        <v>0</v>
      </c>
      <c r="I862" s="32">
        <f>SUM(J862:M862)</f>
        <v>1074</v>
      </c>
      <c r="J862" s="32">
        <f>SUM(J863:J895)</f>
        <v>166</v>
      </c>
      <c r="K862" s="32">
        <f>SUM(K863:K895)</f>
        <v>0</v>
      </c>
      <c r="L862" s="32">
        <f>SUM(L863:L895)</f>
        <v>908</v>
      </c>
      <c r="M862" s="32">
        <f>SUM(M863:M895)</f>
        <v>0</v>
      </c>
      <c r="N862" s="32">
        <f>SUM(O862:R862)</f>
        <v>1094</v>
      </c>
      <c r="O862" s="32">
        <f>SUM(O863:O895)</f>
        <v>173</v>
      </c>
      <c r="P862" s="32">
        <f>SUM(P863:P895)</f>
        <v>0</v>
      </c>
      <c r="Q862" s="32">
        <f>SUM(Q863:Q895)</f>
        <v>921</v>
      </c>
      <c r="R862" s="32">
        <f>SUM(R863:R895)</f>
        <v>0</v>
      </c>
      <c r="S862" s="32">
        <f>SUM(T862:W862)</f>
        <v>19</v>
      </c>
      <c r="T862" s="32">
        <f>SUM(T863:T895)</f>
        <v>0</v>
      </c>
      <c r="U862" s="32">
        <f>SUM(U863:U895)</f>
        <v>0</v>
      </c>
      <c r="V862" s="32">
        <f>SUM(V863:V895)</f>
        <v>19</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14</v>
      </c>
      <c r="J875" s="40">
        <v>2</v>
      </c>
      <c r="K875" s="40"/>
      <c r="L875" s="40">
        <v>12</v>
      </c>
      <c r="M875" s="40"/>
      <c r="N875" s="40">
        <v>14</v>
      </c>
      <c r="O875" s="40">
        <v>2</v>
      </c>
      <c r="P875" s="40"/>
      <c r="Q875" s="40">
        <v>12</v>
      </c>
      <c r="R875" s="40"/>
      <c r="S875" s="40"/>
      <c r="T875" s="40"/>
      <c r="U875" s="40"/>
      <c r="V875" s="40"/>
      <c r="W875" s="40"/>
      <c r="X875" s="39">
        <v>168</v>
      </c>
      <c r="Y875" s="105"/>
      <c r="Z875" s="105"/>
    </row>
    <row r="876" spans="1:26" s="41" customFormat="1" ht="12.75">
      <c r="A876" s="90">
        <v>331060101</v>
      </c>
      <c r="B876" s="42" t="s">
        <v>781</v>
      </c>
      <c r="C876" s="99"/>
      <c r="D876" s="40">
        <v>32</v>
      </c>
      <c r="E876" s="40">
        <v>6</v>
      </c>
      <c r="F876" s="40"/>
      <c r="G876" s="40">
        <v>26</v>
      </c>
      <c r="H876" s="40"/>
      <c r="I876" s="40">
        <v>708</v>
      </c>
      <c r="J876" s="40">
        <v>117</v>
      </c>
      <c r="K876" s="40"/>
      <c r="L876" s="40">
        <v>591</v>
      </c>
      <c r="M876" s="40"/>
      <c r="N876" s="40">
        <v>731</v>
      </c>
      <c r="O876" s="40">
        <v>123</v>
      </c>
      <c r="P876" s="40"/>
      <c r="Q876" s="40">
        <v>608</v>
      </c>
      <c r="R876" s="40"/>
      <c r="S876" s="40">
        <v>9</v>
      </c>
      <c r="T876" s="40"/>
      <c r="U876" s="40"/>
      <c r="V876" s="40">
        <v>9</v>
      </c>
      <c r="W876" s="40"/>
      <c r="X876" s="39">
        <v>141</v>
      </c>
      <c r="Y876" s="105"/>
      <c r="Z876" s="105"/>
    </row>
    <row r="877" spans="1:26" s="41" customFormat="1" ht="12.75">
      <c r="A877" s="90">
        <v>331060200</v>
      </c>
      <c r="B877" s="42" t="s">
        <v>782</v>
      </c>
      <c r="C877" s="99"/>
      <c r="D877" s="40"/>
      <c r="E877" s="40"/>
      <c r="F877" s="40"/>
      <c r="G877" s="40"/>
      <c r="H877" s="40"/>
      <c r="I877" s="40">
        <v>71</v>
      </c>
      <c r="J877" s="40">
        <v>18</v>
      </c>
      <c r="K877" s="40"/>
      <c r="L877" s="40">
        <v>53</v>
      </c>
      <c r="M877" s="40"/>
      <c r="N877" s="40">
        <v>69</v>
      </c>
      <c r="O877" s="40">
        <v>18</v>
      </c>
      <c r="P877" s="40"/>
      <c r="Q877" s="40">
        <v>51</v>
      </c>
      <c r="R877" s="40"/>
      <c r="S877" s="40">
        <v>2</v>
      </c>
      <c r="T877" s="40"/>
      <c r="U877" s="40"/>
      <c r="V877" s="40">
        <v>2</v>
      </c>
      <c r="W877" s="40"/>
      <c r="X877" s="39">
        <v>165</v>
      </c>
      <c r="Y877" s="105"/>
      <c r="Z877" s="105"/>
    </row>
    <row r="878" spans="1:26" s="41" customFormat="1" ht="12.75">
      <c r="A878" s="90">
        <v>331060201</v>
      </c>
      <c r="B878" s="42" t="s">
        <v>781</v>
      </c>
      <c r="C878" s="99"/>
      <c r="D878" s="40">
        <v>6</v>
      </c>
      <c r="E878" s="40">
        <v>1</v>
      </c>
      <c r="F878" s="40"/>
      <c r="G878" s="40">
        <v>5</v>
      </c>
      <c r="H878" s="40"/>
      <c r="I878" s="40">
        <v>272</v>
      </c>
      <c r="J878" s="40">
        <v>26</v>
      </c>
      <c r="K878" s="40"/>
      <c r="L878" s="40">
        <v>246</v>
      </c>
      <c r="M878" s="40"/>
      <c r="N878" s="40">
        <v>270</v>
      </c>
      <c r="O878" s="40">
        <v>27</v>
      </c>
      <c r="P878" s="40"/>
      <c r="Q878" s="40">
        <v>243</v>
      </c>
      <c r="R878" s="40"/>
      <c r="S878" s="40">
        <v>8</v>
      </c>
      <c r="T878" s="40"/>
      <c r="U878" s="40"/>
      <c r="V878" s="40">
        <v>8</v>
      </c>
      <c r="W878" s="40"/>
      <c r="X878" s="39">
        <v>144</v>
      </c>
      <c r="Y878" s="105"/>
      <c r="Z878" s="105"/>
    </row>
    <row r="879" spans="1:26" s="41" customFormat="1" ht="12.75">
      <c r="A879" s="90">
        <v>331060300</v>
      </c>
      <c r="B879" s="42" t="s">
        <v>783</v>
      </c>
      <c r="C879" s="99"/>
      <c r="D879" s="40">
        <v>1</v>
      </c>
      <c r="E879" s="40"/>
      <c r="F879" s="40"/>
      <c r="G879" s="40">
        <v>1</v>
      </c>
      <c r="H879" s="40"/>
      <c r="I879" s="40"/>
      <c r="J879" s="40"/>
      <c r="K879" s="40"/>
      <c r="L879" s="40"/>
      <c r="M879" s="40"/>
      <c r="N879" s="40">
        <v>1</v>
      </c>
      <c r="O879" s="40"/>
      <c r="P879" s="40"/>
      <c r="Q879" s="40">
        <v>1</v>
      </c>
      <c r="R879" s="40"/>
      <c r="S879" s="40"/>
      <c r="T879" s="40"/>
      <c r="U879" s="40"/>
      <c r="V879" s="40"/>
      <c r="W879" s="40"/>
      <c r="X879" s="39">
        <v>189</v>
      </c>
      <c r="Y879" s="105"/>
      <c r="Z879" s="105"/>
    </row>
    <row r="880" spans="1:26" s="41" customFormat="1" ht="12.75">
      <c r="A880" s="90">
        <v>331060301</v>
      </c>
      <c r="B880" s="42" t="s">
        <v>781</v>
      </c>
      <c r="C880" s="99"/>
      <c r="D880" s="40"/>
      <c r="E880" s="40"/>
      <c r="F880" s="40"/>
      <c r="G880" s="40"/>
      <c r="H880" s="40"/>
      <c r="I880" s="40">
        <v>7</v>
      </c>
      <c r="J880" s="40">
        <v>3</v>
      </c>
      <c r="K880" s="40"/>
      <c r="L880" s="40">
        <v>4</v>
      </c>
      <c r="M880" s="40"/>
      <c r="N880" s="40">
        <v>7</v>
      </c>
      <c r="O880" s="40">
        <v>3</v>
      </c>
      <c r="P880" s="40"/>
      <c r="Q880" s="40">
        <v>4</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v>5</v>
      </c>
      <c r="E904" s="32"/>
      <c r="F904" s="32"/>
      <c r="G904" s="32">
        <v>5</v>
      </c>
      <c r="H904" s="32"/>
      <c r="I904" s="32"/>
      <c r="J904" s="32"/>
      <c r="K904" s="32"/>
      <c r="L904" s="32"/>
      <c r="M904" s="32"/>
      <c r="N904" s="32">
        <v>1</v>
      </c>
      <c r="O904" s="32"/>
      <c r="P904" s="32"/>
      <c r="Q904" s="32">
        <v>1</v>
      </c>
      <c r="R904" s="32"/>
      <c r="S904" s="32">
        <v>4</v>
      </c>
      <c r="T904" s="32"/>
      <c r="U904" s="32"/>
      <c r="V904" s="32">
        <v>4</v>
      </c>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2331</v>
      </c>
      <c r="C907" s="98"/>
      <c r="D907" s="32">
        <v>17</v>
      </c>
      <c r="E907" s="32"/>
      <c r="F907" s="32"/>
      <c r="G907" s="32">
        <v>17</v>
      </c>
      <c r="H907" s="32"/>
      <c r="I907" s="32">
        <v>1</v>
      </c>
      <c r="J907" s="32"/>
      <c r="K907" s="32"/>
      <c r="L907" s="32">
        <v>1</v>
      </c>
      <c r="M907" s="32"/>
      <c r="N907" s="32">
        <v>7</v>
      </c>
      <c r="O907" s="32"/>
      <c r="P907" s="32"/>
      <c r="Q907" s="32">
        <v>7</v>
      </c>
      <c r="R907" s="32"/>
      <c r="S907" s="32">
        <v>11</v>
      </c>
      <c r="T907" s="32"/>
      <c r="U907" s="32"/>
      <c r="V907" s="32">
        <v>11</v>
      </c>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v>2</v>
      </c>
      <c r="E910" s="32"/>
      <c r="F910" s="32"/>
      <c r="G910" s="32">
        <v>2</v>
      </c>
      <c r="H910" s="32"/>
      <c r="I910" s="32"/>
      <c r="J910" s="32"/>
      <c r="K910" s="32"/>
      <c r="L910" s="32"/>
      <c r="M910" s="32"/>
      <c r="N910" s="32">
        <v>1</v>
      </c>
      <c r="O910" s="32"/>
      <c r="P910" s="32"/>
      <c r="Q910" s="32">
        <v>1</v>
      </c>
      <c r="R910" s="32"/>
      <c r="S910" s="32">
        <v>1</v>
      </c>
      <c r="T910" s="32"/>
      <c r="U910" s="32"/>
      <c r="V910" s="32">
        <v>1</v>
      </c>
      <c r="W910" s="32"/>
      <c r="X910" s="34">
        <v>87</v>
      </c>
    </row>
    <row r="911" spans="1:24" ht="12.75">
      <c r="A911" s="162" t="s">
        <v>4</v>
      </c>
      <c r="B911" s="163"/>
      <c r="C911" s="100"/>
      <c r="D911" s="7">
        <f>SUM(E911:H911)</f>
        <v>128</v>
      </c>
      <c r="E911" s="7">
        <f>SUM(E756,E766,E862,E896:E910)</f>
        <v>20</v>
      </c>
      <c r="F911" s="7">
        <f>SUM(F756,F766,F862,F896:F910)</f>
        <v>0</v>
      </c>
      <c r="G911" s="7">
        <f>SUM(G756,G766,G862,G896:G910)</f>
        <v>108</v>
      </c>
      <c r="H911" s="7">
        <f>SUM(H756,H766,H862,H896:H910)</f>
        <v>0</v>
      </c>
      <c r="I911" s="7">
        <f>SUM(J911:M911)</f>
        <v>1088</v>
      </c>
      <c r="J911" s="7">
        <f>SUM(J756,J766,J862,J896:J910)</f>
        <v>176</v>
      </c>
      <c r="K911" s="7">
        <f>SUM(K756,K766,K862,K896:K910)</f>
        <v>0</v>
      </c>
      <c r="L911" s="7">
        <f>SUM(L756,L766,L862,L896:L910)</f>
        <v>912</v>
      </c>
      <c r="M911" s="7">
        <f>SUM(M756,M766,M862,M896:M910)</f>
        <v>0</v>
      </c>
      <c r="N911" s="7">
        <f>SUM(O911:R911)</f>
        <v>1152</v>
      </c>
      <c r="O911" s="7">
        <f>SUM(O756,O766,O862,O896:O910)</f>
        <v>194</v>
      </c>
      <c r="P911" s="7">
        <f>SUM(P756,P766,P862,P896:P910)</f>
        <v>0</v>
      </c>
      <c r="Q911" s="7">
        <f>SUM(Q756,Q766,Q862,Q896:Q910)</f>
        <v>958</v>
      </c>
      <c r="R911" s="7">
        <f>SUM(R756,R766,R862,R896:R910)</f>
        <v>0</v>
      </c>
      <c r="S911" s="7">
        <f>SUM(T911:W911)</f>
        <v>64</v>
      </c>
      <c r="T911" s="7">
        <f>SUM(T756,T766,T862,T896:T910)</f>
        <v>2</v>
      </c>
      <c r="U911" s="7">
        <f>SUM(U756,U766,U862,U896:U910)</f>
        <v>0</v>
      </c>
      <c r="V911" s="7">
        <f>SUM(V756,V766,V862,V896:V910)</f>
        <v>62</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0" t="s">
        <v>1313</v>
      </c>
      <c r="B913" s="161"/>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4" t="s">
        <v>1308</v>
      </c>
      <c r="B1472" s="165"/>
      <c r="C1472" s="3"/>
      <c r="D1472" s="4">
        <f>SUM(E1472:H1472)</f>
        <v>234</v>
      </c>
      <c r="E1472" s="4">
        <f>E551+E754+E911+E1471</f>
        <v>22</v>
      </c>
      <c r="F1472" s="4">
        <f>F551+F754+F911+F1471</f>
        <v>0</v>
      </c>
      <c r="G1472" s="4">
        <f>G551+G754+G911+G1471</f>
        <v>136</v>
      </c>
      <c r="H1472" s="4">
        <f>H551+H754+H911+H1471</f>
        <v>76</v>
      </c>
      <c r="I1472" s="4">
        <f>SUM(J1472:M1472)</f>
        <v>1125</v>
      </c>
      <c r="J1472" s="4">
        <f>J551+J754+J911+J1471</f>
        <v>177</v>
      </c>
      <c r="K1472" s="4">
        <f>K551+K754+K911+K1471</f>
        <v>0</v>
      </c>
      <c r="L1472" s="4">
        <f>L551+L754+L911+L1471</f>
        <v>940</v>
      </c>
      <c r="M1472" s="4">
        <f>M551+M754+M911+M1471</f>
        <v>8</v>
      </c>
      <c r="N1472" s="4">
        <f>SUM(O1472:R1472)</f>
        <v>1187</v>
      </c>
      <c r="O1472" s="4">
        <f>O551+O754+O911+O1471</f>
        <v>197</v>
      </c>
      <c r="P1472" s="4">
        <f>P551+P754+P911+P1471</f>
        <v>0</v>
      </c>
      <c r="Q1472" s="4">
        <f>Q551+Q754+Q911+Q1471</f>
        <v>974</v>
      </c>
      <c r="R1472" s="4">
        <f>R551+R754+R911+R1471</f>
        <v>16</v>
      </c>
      <c r="S1472" s="4">
        <f>SUM(T1472:W1472)</f>
        <v>172</v>
      </c>
      <c r="T1472" s="4">
        <f>T551+T754+T911+T1471</f>
        <v>2</v>
      </c>
      <c r="U1472" s="4">
        <f>U551+U754+U911+U1471</f>
        <v>0</v>
      </c>
      <c r="V1472" s="4">
        <f>V551+V754+V911+V1471</f>
        <v>102</v>
      </c>
      <c r="W1472" s="4">
        <f>W551+W754+W911+W1471</f>
        <v>68</v>
      </c>
      <c r="X1472" s="29" t="s">
        <v>1916</v>
      </c>
      <c r="Y1472" s="120"/>
      <c r="Z1472" s="120"/>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portrait" paperSize="9" r:id="rId1"/>
  <headerFooter>
    <oddFooter>&amp;L6F80B04A&amp;C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2" t="s">
        <v>2320</v>
      </c>
      <c r="B1" s="172"/>
      <c r="C1" s="109"/>
      <c r="X1" s="111"/>
      <c r="Y1" s="116"/>
      <c r="Z1" s="116"/>
    </row>
    <row r="2" spans="1:26" s="16" customFormat="1" ht="15" customHeight="1">
      <c r="A2" s="171" t="s">
        <v>0</v>
      </c>
      <c r="B2" s="170" t="s">
        <v>1</v>
      </c>
      <c r="C2" s="94" t="s">
        <v>2364</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2364</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2364</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2364</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20"/>
      <c r="Z7" s="120"/>
    </row>
    <row r="8" spans="1:24" ht="12.75" customHeight="1">
      <c r="A8" s="160" t="s">
        <v>2212</v>
      </c>
      <c r="B8" s="161"/>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1917</v>
      </c>
      <c r="B447" s="174"/>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4</v>
      </c>
      <c r="B520" s="176"/>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3" t="s">
        <v>2213</v>
      </c>
      <c r="B522" s="174"/>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4</v>
      </c>
      <c r="B664" s="176"/>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3" t="s">
        <v>1925</v>
      </c>
      <c r="B666" s="174"/>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4</v>
      </c>
      <c r="B1227" s="176"/>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&amp;L6F80B04A&amp;C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2321</v>
      </c>
      <c r="B1" s="172"/>
      <c r="C1" s="109"/>
      <c r="X1" s="111"/>
      <c r="Y1" s="116"/>
      <c r="Z1" s="116"/>
    </row>
    <row r="2" spans="1:26" s="16" customFormat="1" ht="15" customHeight="1">
      <c r="A2" s="171" t="s">
        <v>0</v>
      </c>
      <c r="B2" s="170" t="s">
        <v>1</v>
      </c>
      <c r="C2" s="94" t="s">
        <v>2364</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2364</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2364</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2364</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1310</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5" t="s">
        <v>4</v>
      </c>
      <c r="B209" s="176"/>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&amp;L6F80B04A&amp;C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2322</v>
      </c>
      <c r="B1" s="172"/>
      <c r="C1" s="109"/>
      <c r="X1" s="111"/>
      <c r="Y1" s="116"/>
      <c r="Z1" s="116"/>
    </row>
    <row r="2" spans="1:26" s="16" customFormat="1" ht="15" customHeight="1">
      <c r="A2" s="171" t="s">
        <v>0</v>
      </c>
      <c r="B2" s="170" t="s">
        <v>1</v>
      </c>
      <c r="C2" s="94" t="s">
        <v>2364</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2364</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2364</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2364</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2016</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5" t="s">
        <v>4</v>
      </c>
      <c r="B210" s="176"/>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&amp;L6F80B04A&amp;C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2323</v>
      </c>
      <c r="B1" s="172"/>
      <c r="C1" s="109"/>
      <c r="X1" s="111"/>
      <c r="Y1" s="116"/>
      <c r="Z1" s="116"/>
    </row>
    <row r="2" spans="1:26" s="16" customFormat="1" ht="15" customHeight="1">
      <c r="A2" s="171" t="s">
        <v>0</v>
      </c>
      <c r="B2" s="170" t="s">
        <v>1</v>
      </c>
      <c r="C2" s="94" t="s">
        <v>2364</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2364</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2364</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2364</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2017</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5" t="s">
        <v>4</v>
      </c>
      <c r="B156" s="176"/>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&amp;L6F80B04A&amp;C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2324</v>
      </c>
      <c r="B1" s="172"/>
      <c r="C1" s="109"/>
      <c r="X1" s="111"/>
      <c r="Y1" s="116"/>
      <c r="Z1" s="116"/>
    </row>
    <row r="2" spans="1:26" s="16" customFormat="1" ht="15" customHeight="1">
      <c r="A2" s="171" t="s">
        <v>0</v>
      </c>
      <c r="B2" s="170" t="s">
        <v>1</v>
      </c>
      <c r="C2" s="94" t="s">
        <v>2364</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2364</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2364</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2364</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2126</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5" t="s">
        <v>4</v>
      </c>
      <c r="B155" s="176"/>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&amp;L6F80B04A&amp;C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2" t="s">
        <v>2325</v>
      </c>
      <c r="B1" s="172"/>
      <c r="C1" s="172"/>
      <c r="X1" s="111"/>
      <c r="Y1" s="112"/>
      <c r="Z1" s="113"/>
      <c r="AA1" s="114"/>
      <c r="AB1" s="112"/>
      <c r="AC1" s="112"/>
      <c r="AD1" s="112"/>
      <c r="AE1" s="112"/>
      <c r="AF1" s="115"/>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234</v>
      </c>
      <c r="D390" s="26">
        <f t="shared" si="14"/>
        <v>1125</v>
      </c>
      <c r="E390" s="26">
        <f t="shared" si="14"/>
        <v>1187</v>
      </c>
      <c r="F390" s="26">
        <f t="shared" si="14"/>
        <v>172</v>
      </c>
      <c r="G390" s="26">
        <f t="shared" si="14"/>
        <v>2206.887666666667</v>
      </c>
      <c r="H390" s="26">
        <f t="shared" si="14"/>
        <v>2806.157499999998</v>
      </c>
      <c r="I390" s="26">
        <f t="shared" si="14"/>
        <v>3033.8328333333207</v>
      </c>
      <c r="J390" s="26">
        <f t="shared" si="14"/>
        <v>1979.2123333333345</v>
      </c>
      <c r="K390" s="21"/>
    </row>
    <row r="391" spans="1:10" ht="12.75">
      <c r="A391" s="6" t="s">
        <v>1617</v>
      </c>
      <c r="B391" s="13">
        <v>880</v>
      </c>
      <c r="C391" s="5">
        <v>42</v>
      </c>
      <c r="D391" s="5">
        <v>838</v>
      </c>
      <c r="E391" s="5">
        <v>865</v>
      </c>
      <c r="F391" s="5">
        <v>15</v>
      </c>
      <c r="G391" s="5">
        <v>114.97</v>
      </c>
      <c r="H391" s="5">
        <v>1806.86883333333</v>
      </c>
      <c r="I391" s="5">
        <v>1866.38883333332</v>
      </c>
      <c r="J391" s="5">
        <v>55.45</v>
      </c>
    </row>
    <row r="392" spans="1:10" ht="12.75">
      <c r="A392" s="6" t="s">
        <v>1618</v>
      </c>
      <c r="B392" s="13">
        <v>138</v>
      </c>
      <c r="C392" s="5">
        <v>4</v>
      </c>
      <c r="D392" s="5">
        <v>134</v>
      </c>
      <c r="E392" s="5">
        <v>129</v>
      </c>
      <c r="F392" s="5">
        <v>9</v>
      </c>
      <c r="G392" s="5">
        <v>61.084</v>
      </c>
      <c r="H392" s="5">
        <v>309.840666666667</v>
      </c>
      <c r="I392" s="5">
        <v>295.774666666667</v>
      </c>
      <c r="J392" s="5">
        <v>75.15</v>
      </c>
    </row>
    <row r="393" spans="1:10" ht="12.75">
      <c r="A393" s="6" t="s">
        <v>1619</v>
      </c>
      <c r="B393" s="13">
        <v>110</v>
      </c>
      <c r="C393" s="5">
        <v>5</v>
      </c>
      <c r="D393" s="5">
        <v>104</v>
      </c>
      <c r="E393" s="5">
        <v>105</v>
      </c>
      <c r="F393" s="5">
        <v>4</v>
      </c>
      <c r="G393" s="5">
        <v>16.8468333333333</v>
      </c>
      <c r="H393" s="5">
        <v>230.3445</v>
      </c>
      <c r="I393" s="5">
        <v>235.224666666667</v>
      </c>
      <c r="J393" s="5">
        <v>11.9666666666667</v>
      </c>
    </row>
    <row r="394" spans="1:10" ht="12.75">
      <c r="A394" s="6" t="s">
        <v>1620</v>
      </c>
      <c r="B394" s="13">
        <v>35</v>
      </c>
      <c r="C394" s="5">
        <v>28</v>
      </c>
      <c r="D394" s="5">
        <v>7</v>
      </c>
      <c r="E394" s="5">
        <v>19</v>
      </c>
      <c r="F394" s="5">
        <v>16</v>
      </c>
      <c r="G394" s="5">
        <v>413.203666666667</v>
      </c>
      <c r="H394" s="5">
        <v>11.6145</v>
      </c>
      <c r="I394" s="5">
        <v>137.7515</v>
      </c>
      <c r="J394" s="5">
        <v>287.066666666667</v>
      </c>
    </row>
    <row r="395" spans="1:10" ht="12.75">
      <c r="A395" s="6" t="s">
        <v>1621</v>
      </c>
      <c r="B395" s="13">
        <v>44</v>
      </c>
      <c r="C395" s="5">
        <v>44</v>
      </c>
      <c r="D395" s="5"/>
      <c r="E395" s="5">
        <v>8</v>
      </c>
      <c r="F395" s="5">
        <v>36</v>
      </c>
      <c r="G395" s="5">
        <v>638.033333333333</v>
      </c>
      <c r="H395" s="5"/>
      <c r="I395" s="5">
        <v>40.3833333333333</v>
      </c>
      <c r="J395" s="5">
        <v>597.65</v>
      </c>
    </row>
    <row r="396" spans="1:10" ht="12.75">
      <c r="A396" s="6" t="s">
        <v>1622</v>
      </c>
      <c r="B396" s="13">
        <v>22</v>
      </c>
      <c r="C396" s="5">
        <v>22</v>
      </c>
      <c r="D396" s="5"/>
      <c r="E396" s="5">
        <v>8</v>
      </c>
      <c r="F396" s="5">
        <v>14</v>
      </c>
      <c r="G396" s="5">
        <v>86.8581666666667</v>
      </c>
      <c r="H396" s="5"/>
      <c r="I396" s="5">
        <v>18.7081666666667</v>
      </c>
      <c r="J396" s="5">
        <v>68.15</v>
      </c>
    </row>
    <row r="397" spans="1:10" ht="12.75">
      <c r="A397" s="6" t="s">
        <v>1623</v>
      </c>
      <c r="B397" s="13">
        <v>11</v>
      </c>
      <c r="C397" s="5">
        <v>11</v>
      </c>
      <c r="D397" s="5"/>
      <c r="E397" s="5">
        <v>10</v>
      </c>
      <c r="F397" s="5">
        <v>1</v>
      </c>
      <c r="G397" s="5">
        <v>41.3833333333333</v>
      </c>
      <c r="H397" s="5"/>
      <c r="I397" s="5">
        <v>36.8166666666667</v>
      </c>
      <c r="J397" s="5">
        <v>4.56666666666667</v>
      </c>
    </row>
    <row r="398" spans="1:10" ht="12.75">
      <c r="A398" s="6" t="s">
        <v>1624</v>
      </c>
      <c r="B398" s="13">
        <v>46</v>
      </c>
      <c r="C398" s="5">
        <v>26</v>
      </c>
      <c r="D398" s="5">
        <v>20</v>
      </c>
      <c r="E398" s="5">
        <v>25</v>
      </c>
      <c r="F398" s="5">
        <v>21</v>
      </c>
      <c r="G398" s="5">
        <v>362.806666666667</v>
      </c>
      <c r="H398" s="5">
        <v>261.217</v>
      </c>
      <c r="I398" s="5">
        <v>315.823666666667</v>
      </c>
      <c r="J398" s="5">
        <v>308.2</v>
      </c>
    </row>
    <row r="399" spans="1:10" ht="12.75">
      <c r="A399" s="6" t="s">
        <v>1625</v>
      </c>
      <c r="B399" s="13">
        <v>39</v>
      </c>
      <c r="C399" s="5">
        <v>34</v>
      </c>
      <c r="D399" s="5">
        <v>5</v>
      </c>
      <c r="E399" s="5">
        <v>11</v>
      </c>
      <c r="F399" s="5">
        <v>28</v>
      </c>
      <c r="G399" s="5">
        <v>384.9</v>
      </c>
      <c r="H399" s="5">
        <v>11.7553333333333</v>
      </c>
      <c r="I399" s="5">
        <v>53.0886666666667</v>
      </c>
      <c r="J399" s="5">
        <v>343.566666666667</v>
      </c>
    </row>
    <row r="400" spans="1:10" ht="12.75">
      <c r="A400" s="6" t="s">
        <v>1626</v>
      </c>
      <c r="B400" s="13">
        <v>36</v>
      </c>
      <c r="C400" s="5">
        <v>18</v>
      </c>
      <c r="D400" s="5">
        <v>17</v>
      </c>
      <c r="E400" s="5">
        <v>7</v>
      </c>
      <c r="F400" s="5">
        <v>28</v>
      </c>
      <c r="G400" s="5">
        <v>86.8016666666667</v>
      </c>
      <c r="H400" s="5">
        <v>174.516666666667</v>
      </c>
      <c r="I400" s="5">
        <v>33.8726666666667</v>
      </c>
      <c r="J400" s="5">
        <v>227.445666666667</v>
      </c>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234</v>
      </c>
      <c r="D696" s="27">
        <f t="shared" si="27"/>
        <v>1125</v>
      </c>
      <c r="E696" s="27">
        <f t="shared" si="27"/>
        <v>1187</v>
      </c>
      <c r="F696" s="27">
        <f t="shared" si="27"/>
        <v>172</v>
      </c>
      <c r="G696" s="27">
        <f t="shared" si="27"/>
        <v>2206.887666666667</v>
      </c>
      <c r="H696" s="27">
        <f t="shared" si="27"/>
        <v>2806.157499999998</v>
      </c>
      <c r="I696" s="27">
        <f t="shared" si="27"/>
        <v>3033.8328333333207</v>
      </c>
      <c r="J696" s="27">
        <f t="shared" si="27"/>
        <v>1979.2123333333345</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234</v>
      </c>
      <c r="D802" s="25">
        <f t="shared" si="33"/>
        <v>1125</v>
      </c>
      <c r="E802" s="25">
        <f t="shared" si="33"/>
        <v>1187</v>
      </c>
      <c r="F802" s="25">
        <f t="shared" si="33"/>
        <v>172</v>
      </c>
      <c r="G802" s="25">
        <f t="shared" si="33"/>
        <v>2206.887666666667</v>
      </c>
      <c r="H802" s="25">
        <f t="shared" si="33"/>
        <v>2806.157499999998</v>
      </c>
      <c r="I802" s="25">
        <f t="shared" si="33"/>
        <v>3033.8328333333207</v>
      </c>
      <c r="J802" s="25">
        <f t="shared" si="33"/>
        <v>1979.2123333333345</v>
      </c>
      <c r="K802" s="21"/>
    </row>
    <row r="805" spans="3:8" ht="12.75" customHeight="1">
      <c r="C805" s="76" t="s">
        <v>2192</v>
      </c>
      <c r="D805" s="77"/>
      <c r="E805" s="78" t="s">
        <v>2364</v>
      </c>
      <c r="F805" s="74" t="s">
        <v>2364</v>
      </c>
      <c r="G805" s="182" t="s">
        <v>2365</v>
      </c>
      <c r="H805" s="182"/>
    </row>
    <row r="806" spans="3:8" ht="12.75">
      <c r="C806" s="71"/>
      <c r="D806" s="184" t="s">
        <v>2193</v>
      </c>
      <c r="E806" s="184"/>
      <c r="F806" s="75"/>
      <c r="G806" s="183" t="s">
        <v>2194</v>
      </c>
      <c r="H806" s="183"/>
    </row>
    <row r="807" spans="3:6" ht="12.75">
      <c r="C807" s="71"/>
      <c r="D807" s="71"/>
      <c r="E807" s="83"/>
      <c r="F807" s="83"/>
    </row>
    <row r="808" spans="3:8" ht="12.75">
      <c r="C808" s="72" t="s">
        <v>2195</v>
      </c>
      <c r="D808" s="79"/>
      <c r="E808" s="78" t="s">
        <v>2364</v>
      </c>
      <c r="F808" s="74" t="s">
        <v>2364</v>
      </c>
      <c r="G808" s="182" t="s">
        <v>2366</v>
      </c>
      <c r="H808" s="182"/>
    </row>
    <row r="809" spans="3:8" ht="12.75">
      <c r="C809" s="84"/>
      <c r="D809" s="184" t="s">
        <v>2193</v>
      </c>
      <c r="E809" s="184"/>
      <c r="F809" s="75"/>
      <c r="G809" s="183" t="s">
        <v>2194</v>
      </c>
      <c r="H809" s="183"/>
    </row>
    <row r="810" spans="3:6" ht="12.75" customHeight="1">
      <c r="C810" s="73" t="s">
        <v>2196</v>
      </c>
      <c r="D810" s="181" t="s">
        <v>2367</v>
      </c>
      <c r="E810" s="181"/>
      <c r="F810" s="81"/>
    </row>
    <row r="811" spans="3:6" ht="12.75">
      <c r="C811" s="73"/>
      <c r="D811" s="71"/>
      <c r="E811" s="80"/>
      <c r="F811" s="80"/>
    </row>
    <row r="812" spans="3:8" ht="12.75" customHeight="1">
      <c r="C812" s="73" t="s">
        <v>2197</v>
      </c>
      <c r="D812" s="181" t="s">
        <v>2368</v>
      </c>
      <c r="E812" s="181"/>
      <c r="F812" s="81"/>
      <c r="G812" s="182" t="s">
        <v>2369</v>
      </c>
      <c r="H812" s="182"/>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&amp;L6F80B04A&amp;C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Наталя Чумак</cp:lastModifiedBy>
  <cp:lastPrinted>2022-08-11T05:58:21Z</cp:lastPrinted>
  <dcterms:created xsi:type="dcterms:W3CDTF">2021-01-22T06:15:46Z</dcterms:created>
  <dcterms:modified xsi:type="dcterms:W3CDTF">2024-04-01T07:23:34Z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 (ВС)_10026_4.2023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31927170</vt:i4>
  </property>
  <property fmtid="{D5CDD505-2E9C-101B-9397-08002B2CF9AE}" pid="7" name="Тип звіту">
    <vt:lpwstr>Зведений- 1-ЄЗ (ВС)</vt:lpwstr>
  </property>
  <property fmtid="{D5CDD505-2E9C-101B-9397-08002B2CF9AE}" pid="8" name="К.Cума">
    <vt:lpwstr>6F80B04A</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